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-20" yWindow="580" windowWidth="27240" windowHeight="16420" tabRatio="500"/>
  </bookViews>
  <sheets>
    <sheet name="Instructions" sheetId="6" r:id="rId1"/>
    <sheet name="Input" sheetId="1" r:id="rId2"/>
    <sheet name="Output" sheetId="4" r:id="rId3"/>
    <sheet name="Calculations" sheetId="2" r:id="rId4"/>
    <sheet name="Variables" sheetId="3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7" i="1" l="1"/>
  <c r="Q8" i="1"/>
  <c r="Q5" i="1"/>
  <c r="R7" i="1"/>
  <c r="R8" i="1"/>
  <c r="R5" i="1"/>
  <c r="S7" i="1"/>
  <c r="S8" i="1"/>
  <c r="S5" i="1"/>
  <c r="T7" i="1"/>
  <c r="T8" i="1"/>
  <c r="T5" i="1"/>
  <c r="U7" i="1"/>
  <c r="U8" i="1"/>
  <c r="U5" i="1"/>
  <c r="V7" i="1"/>
  <c r="V8" i="1"/>
  <c r="V5" i="1"/>
  <c r="W7" i="1"/>
  <c r="W8" i="1"/>
  <c r="W5" i="1"/>
  <c r="X7" i="1"/>
  <c r="X8" i="1"/>
  <c r="X5" i="1"/>
  <c r="Y7" i="1"/>
  <c r="Y8" i="1"/>
  <c r="Y5" i="1"/>
  <c r="Z7" i="1"/>
  <c r="Z8" i="1"/>
  <c r="Z5" i="1"/>
  <c r="AA7" i="1"/>
  <c r="AA8" i="1"/>
  <c r="AA5" i="1"/>
  <c r="AB7" i="1"/>
  <c r="AB8" i="1"/>
  <c r="AB5" i="1"/>
  <c r="AC7" i="1"/>
  <c r="AC8" i="1"/>
  <c r="AC5" i="1"/>
  <c r="AD7" i="1"/>
  <c r="AD8" i="1"/>
  <c r="AD5" i="1"/>
  <c r="AE7" i="1"/>
  <c r="AE8" i="1"/>
  <c r="AE5" i="1"/>
  <c r="AF7" i="1"/>
  <c r="AF8" i="1"/>
  <c r="AF5" i="1"/>
  <c r="AG7" i="1"/>
  <c r="AG8" i="1"/>
  <c r="AG5" i="1"/>
  <c r="AH7" i="1"/>
  <c r="AH8" i="1"/>
  <c r="AH5" i="1"/>
  <c r="AI7" i="1"/>
  <c r="AI8" i="1"/>
  <c r="AI5" i="1"/>
  <c r="AJ7" i="1"/>
  <c r="AJ8" i="1"/>
  <c r="AJ5" i="1"/>
  <c r="AK7" i="1"/>
  <c r="AK8" i="1"/>
  <c r="AK5" i="1"/>
  <c r="AL7" i="1"/>
  <c r="AL8" i="1"/>
  <c r="AL5" i="1"/>
  <c r="AM7" i="1"/>
  <c r="AM8" i="1"/>
  <c r="AM5" i="1"/>
  <c r="AN7" i="1"/>
  <c r="AN8" i="1"/>
  <c r="AN5" i="1"/>
  <c r="AO7" i="1"/>
  <c r="AO8" i="1"/>
  <c r="AO5" i="1"/>
  <c r="AP7" i="1"/>
  <c r="AP8" i="1"/>
  <c r="AP5" i="1"/>
  <c r="AQ7" i="1"/>
  <c r="AQ8" i="1"/>
  <c r="AQ5" i="1"/>
  <c r="AR7" i="1"/>
  <c r="AR8" i="1"/>
  <c r="AR5" i="1"/>
  <c r="AS7" i="1"/>
  <c r="AS8" i="1"/>
  <c r="AS5" i="1"/>
  <c r="AT7" i="1"/>
  <c r="AT8" i="1"/>
  <c r="AT5" i="1"/>
  <c r="AU7" i="1"/>
  <c r="AU8" i="1"/>
  <c r="AU5" i="1"/>
  <c r="AV7" i="1"/>
  <c r="AV8" i="1"/>
  <c r="AV5" i="1"/>
  <c r="AW7" i="1"/>
  <c r="AW8" i="1"/>
  <c r="AW5" i="1"/>
  <c r="AX7" i="1"/>
  <c r="AX8" i="1"/>
  <c r="AX5" i="1"/>
  <c r="AY7" i="1"/>
  <c r="AY8" i="1"/>
  <c r="AY5" i="1"/>
  <c r="AZ7" i="1"/>
  <c r="AZ8" i="1"/>
  <c r="AZ5" i="1"/>
  <c r="BA7" i="1"/>
  <c r="BA8" i="1"/>
  <c r="BA5" i="1"/>
  <c r="BB7" i="1"/>
  <c r="BB8" i="1"/>
  <c r="BB5" i="1"/>
  <c r="BC7" i="1"/>
  <c r="BC8" i="1"/>
  <c r="BC5" i="1"/>
  <c r="BD7" i="1"/>
  <c r="BD8" i="1"/>
  <c r="BD5" i="1"/>
  <c r="BE7" i="1"/>
  <c r="BE8" i="1"/>
  <c r="BE5" i="1"/>
  <c r="BF7" i="1"/>
  <c r="BF8" i="1"/>
  <c r="BF5" i="1"/>
  <c r="BG7" i="1"/>
  <c r="BG8" i="1"/>
  <c r="BG5" i="1"/>
  <c r="BH7" i="1"/>
  <c r="BH8" i="1"/>
  <c r="BH5" i="1"/>
  <c r="BI7" i="1"/>
  <c r="BI8" i="1"/>
  <c r="BI5" i="1"/>
  <c r="BJ7" i="1"/>
  <c r="BJ8" i="1"/>
  <c r="BJ5" i="1"/>
  <c r="BK7" i="1"/>
  <c r="BK8" i="1"/>
  <c r="BK5" i="1"/>
  <c r="BL7" i="1"/>
  <c r="BL8" i="1"/>
  <c r="BL5" i="1"/>
  <c r="BM7" i="1"/>
  <c r="BM8" i="1"/>
  <c r="BM5" i="1"/>
  <c r="BN7" i="1"/>
  <c r="BN8" i="1"/>
  <c r="BN5" i="1"/>
  <c r="BO7" i="1"/>
  <c r="BO8" i="1"/>
  <c r="BO5" i="1"/>
  <c r="BP7" i="1"/>
  <c r="BP8" i="1"/>
  <c r="BP5" i="1"/>
  <c r="BQ7" i="1"/>
  <c r="BQ8" i="1"/>
  <c r="BQ5" i="1"/>
  <c r="BR7" i="1"/>
  <c r="BR8" i="1"/>
  <c r="BR5" i="1"/>
  <c r="BS7" i="1"/>
  <c r="BS8" i="1"/>
  <c r="BS5" i="1"/>
  <c r="BT7" i="1"/>
  <c r="BT8" i="1"/>
  <c r="BT5" i="1"/>
  <c r="BU7" i="1"/>
  <c r="BU8" i="1"/>
  <c r="BU5" i="1"/>
  <c r="BV7" i="1"/>
  <c r="BV8" i="1"/>
  <c r="BV5" i="1"/>
  <c r="BW7" i="1"/>
  <c r="BW8" i="1"/>
  <c r="BW5" i="1"/>
  <c r="BX7" i="1"/>
  <c r="BX8" i="1"/>
  <c r="BX5" i="1"/>
  <c r="P7" i="1"/>
  <c r="P8" i="1"/>
  <c r="P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L17" i="1"/>
  <c r="M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H17" i="1"/>
  <c r="AI17" i="1"/>
  <c r="AJ17" i="1"/>
  <c r="AK17" i="1"/>
  <c r="AL17" i="1"/>
  <c r="AM17" i="1"/>
  <c r="AN17" i="1"/>
  <c r="AG17" i="1"/>
  <c r="AF17" i="1"/>
  <c r="AE17" i="1"/>
  <c r="AD17" i="1"/>
  <c r="AC17" i="1"/>
  <c r="AB17" i="1"/>
  <c r="AA17" i="1"/>
  <c r="S17" i="1"/>
  <c r="T17" i="1"/>
  <c r="U17" i="1"/>
  <c r="V17" i="1"/>
  <c r="W17" i="1"/>
  <c r="X17" i="1"/>
  <c r="Y17" i="1"/>
  <c r="Z17" i="1"/>
  <c r="R17" i="1"/>
  <c r="Q17" i="1"/>
  <c r="P17" i="1"/>
  <c r="L9" i="1"/>
  <c r="P9" i="1"/>
  <c r="L10" i="1"/>
  <c r="M10" i="1"/>
  <c r="P10" i="1"/>
  <c r="L11" i="1"/>
  <c r="M11" i="1"/>
  <c r="P11" i="1"/>
  <c r="L12" i="1"/>
  <c r="P12" i="1"/>
  <c r="L13" i="1"/>
  <c r="P13" i="1"/>
  <c r="L14" i="1"/>
  <c r="M14" i="1"/>
  <c r="P14" i="1"/>
  <c r="L15" i="1"/>
  <c r="M15" i="1"/>
  <c r="P15" i="1"/>
  <c r="L16" i="1"/>
  <c r="M16" i="1"/>
  <c r="P16" i="1"/>
  <c r="C7" i="2"/>
  <c r="C9" i="2"/>
  <c r="C11" i="2"/>
  <c r="C15" i="2"/>
  <c r="M9" i="1"/>
  <c r="Q9" i="1"/>
  <c r="Q10" i="1"/>
  <c r="Q11" i="1"/>
  <c r="Q12" i="1"/>
  <c r="Q13" i="1"/>
  <c r="Q14" i="1"/>
  <c r="Q15" i="1"/>
  <c r="Q16" i="1"/>
  <c r="D7" i="2"/>
  <c r="D9" i="2"/>
  <c r="D11" i="2"/>
  <c r="D15" i="2"/>
  <c r="R9" i="1"/>
  <c r="R10" i="1"/>
  <c r="R11" i="1"/>
  <c r="R12" i="1"/>
  <c r="R13" i="1"/>
  <c r="R14" i="1"/>
  <c r="R15" i="1"/>
  <c r="R16" i="1"/>
  <c r="E7" i="2"/>
  <c r="E9" i="2"/>
  <c r="E11" i="2"/>
  <c r="E15" i="2"/>
  <c r="S9" i="1"/>
  <c r="S10" i="1"/>
  <c r="S11" i="1"/>
  <c r="S12" i="1"/>
  <c r="S13" i="1"/>
  <c r="S14" i="1"/>
  <c r="S15" i="1"/>
  <c r="S16" i="1"/>
  <c r="F7" i="2"/>
  <c r="F9" i="2"/>
  <c r="F11" i="2"/>
  <c r="F15" i="2"/>
  <c r="T9" i="1"/>
  <c r="T10" i="1"/>
  <c r="T11" i="1"/>
  <c r="T12" i="1"/>
  <c r="T13" i="1"/>
  <c r="T14" i="1"/>
  <c r="T15" i="1"/>
  <c r="T16" i="1"/>
  <c r="G7" i="2"/>
  <c r="G9" i="2"/>
  <c r="G11" i="2"/>
  <c r="G15" i="2"/>
  <c r="U9" i="1"/>
  <c r="U10" i="1"/>
  <c r="U11" i="1"/>
  <c r="U12" i="1"/>
  <c r="U13" i="1"/>
  <c r="U14" i="1"/>
  <c r="U15" i="1"/>
  <c r="U16" i="1"/>
  <c r="H7" i="2"/>
  <c r="H9" i="2"/>
  <c r="H11" i="2"/>
  <c r="H15" i="2"/>
  <c r="V9" i="1"/>
  <c r="V10" i="1"/>
  <c r="V11" i="1"/>
  <c r="V12" i="1"/>
  <c r="V13" i="1"/>
  <c r="V14" i="1"/>
  <c r="V15" i="1"/>
  <c r="V16" i="1"/>
  <c r="I7" i="2"/>
  <c r="I9" i="2"/>
  <c r="I11" i="2"/>
  <c r="I15" i="2"/>
  <c r="W9" i="1"/>
  <c r="W10" i="1"/>
  <c r="W11" i="1"/>
  <c r="W12" i="1"/>
  <c r="W13" i="1"/>
  <c r="W14" i="1"/>
  <c r="W15" i="1"/>
  <c r="W16" i="1"/>
  <c r="J7" i="2"/>
  <c r="J9" i="2"/>
  <c r="J11" i="2"/>
  <c r="J15" i="2"/>
  <c r="X9" i="1"/>
  <c r="X10" i="1"/>
  <c r="X11" i="1"/>
  <c r="X12" i="1"/>
  <c r="X13" i="1"/>
  <c r="X14" i="1"/>
  <c r="X15" i="1"/>
  <c r="X16" i="1"/>
  <c r="K7" i="2"/>
  <c r="K9" i="2"/>
  <c r="K11" i="2"/>
  <c r="K15" i="2"/>
  <c r="Y9" i="1"/>
  <c r="Y10" i="1"/>
  <c r="Y11" i="1"/>
  <c r="Y12" i="1"/>
  <c r="Y13" i="1"/>
  <c r="Y14" i="1"/>
  <c r="Y15" i="1"/>
  <c r="Y16" i="1"/>
  <c r="L7" i="2"/>
  <c r="L9" i="2"/>
  <c r="L11" i="2"/>
  <c r="L15" i="2"/>
  <c r="Z9" i="1"/>
  <c r="Z10" i="1"/>
  <c r="Z11" i="1"/>
  <c r="Z12" i="1"/>
  <c r="Z13" i="1"/>
  <c r="Z14" i="1"/>
  <c r="Z15" i="1"/>
  <c r="Z16" i="1"/>
  <c r="M7" i="2"/>
  <c r="M9" i="2"/>
  <c r="M11" i="2"/>
  <c r="M15" i="2"/>
  <c r="AA9" i="1"/>
  <c r="AA10" i="1"/>
  <c r="AA11" i="1"/>
  <c r="AA12" i="1"/>
  <c r="AA13" i="1"/>
  <c r="AA14" i="1"/>
  <c r="AA15" i="1"/>
  <c r="AA16" i="1"/>
  <c r="N7" i="2"/>
  <c r="N9" i="2"/>
  <c r="N11" i="2"/>
  <c r="N15" i="2"/>
  <c r="AB9" i="1"/>
  <c r="AB10" i="1"/>
  <c r="AB11" i="1"/>
  <c r="AB12" i="1"/>
  <c r="AB13" i="1"/>
  <c r="AB14" i="1"/>
  <c r="AB15" i="1"/>
  <c r="AB16" i="1"/>
  <c r="O7" i="2"/>
  <c r="O9" i="2"/>
  <c r="O11" i="2"/>
  <c r="O15" i="2"/>
  <c r="AC9" i="1"/>
  <c r="AC10" i="1"/>
  <c r="AC11" i="1"/>
  <c r="AC12" i="1"/>
  <c r="AC13" i="1"/>
  <c r="AC14" i="1"/>
  <c r="AC15" i="1"/>
  <c r="AC16" i="1"/>
  <c r="P7" i="2"/>
  <c r="P9" i="2"/>
  <c r="P11" i="2"/>
  <c r="P15" i="2"/>
  <c r="AD9" i="1"/>
  <c r="AD10" i="1"/>
  <c r="AD11" i="1"/>
  <c r="AD12" i="1"/>
  <c r="AD13" i="1"/>
  <c r="AD14" i="1"/>
  <c r="AD15" i="1"/>
  <c r="AD16" i="1"/>
  <c r="Q7" i="2"/>
  <c r="Q9" i="2"/>
  <c r="Q11" i="2"/>
  <c r="Q15" i="2"/>
  <c r="AE9" i="1"/>
  <c r="AE10" i="1"/>
  <c r="AE11" i="1"/>
  <c r="AE12" i="1"/>
  <c r="AE13" i="1"/>
  <c r="AE14" i="1"/>
  <c r="AE15" i="1"/>
  <c r="AE16" i="1"/>
  <c r="R7" i="2"/>
  <c r="R9" i="2"/>
  <c r="R11" i="2"/>
  <c r="R15" i="2"/>
  <c r="AF9" i="1"/>
  <c r="AF10" i="1"/>
  <c r="AF11" i="1"/>
  <c r="AF12" i="1"/>
  <c r="AF13" i="1"/>
  <c r="AF14" i="1"/>
  <c r="AF15" i="1"/>
  <c r="AF16" i="1"/>
  <c r="S7" i="2"/>
  <c r="S9" i="2"/>
  <c r="S11" i="2"/>
  <c r="S15" i="2"/>
  <c r="AG9" i="1"/>
  <c r="AG10" i="1"/>
  <c r="AG11" i="1"/>
  <c r="AG12" i="1"/>
  <c r="AG13" i="1"/>
  <c r="AG14" i="1"/>
  <c r="AG15" i="1"/>
  <c r="AG16" i="1"/>
  <c r="T7" i="2"/>
  <c r="T9" i="2"/>
  <c r="T11" i="2"/>
  <c r="T15" i="2"/>
  <c r="AH9" i="1"/>
  <c r="AH10" i="1"/>
  <c r="AH11" i="1"/>
  <c r="AH12" i="1"/>
  <c r="AH13" i="1"/>
  <c r="AH14" i="1"/>
  <c r="AH15" i="1"/>
  <c r="AH16" i="1"/>
  <c r="U7" i="2"/>
  <c r="U9" i="2"/>
  <c r="U11" i="2"/>
  <c r="U15" i="2"/>
  <c r="AI9" i="1"/>
  <c r="AI10" i="1"/>
  <c r="AI11" i="1"/>
  <c r="AI12" i="1"/>
  <c r="AI13" i="1"/>
  <c r="AI14" i="1"/>
  <c r="AI15" i="1"/>
  <c r="AI16" i="1"/>
  <c r="V7" i="2"/>
  <c r="V9" i="2"/>
  <c r="V11" i="2"/>
  <c r="V15" i="2"/>
  <c r="AJ9" i="1"/>
  <c r="AJ10" i="1"/>
  <c r="AJ11" i="1"/>
  <c r="AJ12" i="1"/>
  <c r="AJ13" i="1"/>
  <c r="AJ14" i="1"/>
  <c r="AJ15" i="1"/>
  <c r="AJ16" i="1"/>
  <c r="W7" i="2"/>
  <c r="W9" i="2"/>
  <c r="W11" i="2"/>
  <c r="W15" i="2"/>
  <c r="AK9" i="1"/>
  <c r="AK10" i="1"/>
  <c r="AK11" i="1"/>
  <c r="AK12" i="1"/>
  <c r="AK13" i="1"/>
  <c r="AK14" i="1"/>
  <c r="AK15" i="1"/>
  <c r="AK16" i="1"/>
  <c r="X7" i="2"/>
  <c r="X9" i="2"/>
  <c r="X11" i="2"/>
  <c r="X15" i="2"/>
  <c r="AL9" i="1"/>
  <c r="AL10" i="1"/>
  <c r="AL11" i="1"/>
  <c r="AL12" i="1"/>
  <c r="AL13" i="1"/>
  <c r="AL14" i="1"/>
  <c r="AL15" i="1"/>
  <c r="AL16" i="1"/>
  <c r="Y7" i="2"/>
  <c r="Y9" i="2"/>
  <c r="Y11" i="2"/>
  <c r="Y15" i="2"/>
  <c r="AM9" i="1"/>
  <c r="AM10" i="1"/>
  <c r="AM11" i="1"/>
  <c r="AM12" i="1"/>
  <c r="AM13" i="1"/>
  <c r="AM14" i="1"/>
  <c r="AM15" i="1"/>
  <c r="AM16" i="1"/>
  <c r="Z7" i="2"/>
  <c r="Z9" i="2"/>
  <c r="Z11" i="2"/>
  <c r="Z15" i="2"/>
  <c r="AN9" i="1"/>
  <c r="AN10" i="1"/>
  <c r="AN11" i="1"/>
  <c r="AN12" i="1"/>
  <c r="AN13" i="1"/>
  <c r="AN14" i="1"/>
  <c r="AN15" i="1"/>
  <c r="AN16" i="1"/>
  <c r="AA7" i="2"/>
  <c r="AA9" i="2"/>
  <c r="AA11" i="2"/>
  <c r="AA15" i="2"/>
  <c r="AO9" i="1"/>
  <c r="AO10" i="1"/>
  <c r="AO11" i="1"/>
  <c r="AO12" i="1"/>
  <c r="AO13" i="1"/>
  <c r="AO14" i="1"/>
  <c r="AO15" i="1"/>
  <c r="AO16" i="1"/>
  <c r="AB7" i="2"/>
  <c r="AB9" i="2"/>
  <c r="AB11" i="2"/>
  <c r="AB15" i="2"/>
  <c r="AP9" i="1"/>
  <c r="AP10" i="1"/>
  <c r="AP11" i="1"/>
  <c r="AP12" i="1"/>
  <c r="AP13" i="1"/>
  <c r="AP14" i="1"/>
  <c r="AP15" i="1"/>
  <c r="AP16" i="1"/>
  <c r="AC7" i="2"/>
  <c r="AC9" i="2"/>
  <c r="AC11" i="2"/>
  <c r="AC15" i="2"/>
  <c r="AQ9" i="1"/>
  <c r="AQ10" i="1"/>
  <c r="AQ11" i="1"/>
  <c r="AQ12" i="1"/>
  <c r="AQ13" i="1"/>
  <c r="AQ14" i="1"/>
  <c r="AQ15" i="1"/>
  <c r="AQ16" i="1"/>
  <c r="AD7" i="2"/>
  <c r="AD9" i="2"/>
  <c r="AD11" i="2"/>
  <c r="AD15" i="2"/>
  <c r="AR9" i="1"/>
  <c r="AR10" i="1"/>
  <c r="AR11" i="1"/>
  <c r="AR12" i="1"/>
  <c r="AR13" i="1"/>
  <c r="AR14" i="1"/>
  <c r="AR15" i="1"/>
  <c r="AR16" i="1"/>
  <c r="AE7" i="2"/>
  <c r="AE9" i="2"/>
  <c r="AE11" i="2"/>
  <c r="AE15" i="2"/>
  <c r="AS9" i="1"/>
  <c r="AS10" i="1"/>
  <c r="AS11" i="1"/>
  <c r="AS12" i="1"/>
  <c r="AS13" i="1"/>
  <c r="AS14" i="1"/>
  <c r="AS15" i="1"/>
  <c r="AS16" i="1"/>
  <c r="AF7" i="2"/>
  <c r="AF9" i="2"/>
  <c r="AF11" i="2"/>
  <c r="AF15" i="2"/>
  <c r="AT9" i="1"/>
  <c r="AT10" i="1"/>
  <c r="AT11" i="1"/>
  <c r="AT12" i="1"/>
  <c r="AT13" i="1"/>
  <c r="AT14" i="1"/>
  <c r="AT15" i="1"/>
  <c r="AT16" i="1"/>
  <c r="AG7" i="2"/>
  <c r="AG9" i="2"/>
  <c r="AG11" i="2"/>
  <c r="AG15" i="2"/>
  <c r="AU9" i="1"/>
  <c r="AU10" i="1"/>
  <c r="AU11" i="1"/>
  <c r="AU12" i="1"/>
  <c r="AU13" i="1"/>
  <c r="AU14" i="1"/>
  <c r="AU15" i="1"/>
  <c r="AU16" i="1"/>
  <c r="AH7" i="2"/>
  <c r="AH9" i="2"/>
  <c r="AH11" i="2"/>
  <c r="AH15" i="2"/>
  <c r="AV9" i="1"/>
  <c r="AV10" i="1"/>
  <c r="AV11" i="1"/>
  <c r="AV12" i="1"/>
  <c r="AV13" i="1"/>
  <c r="AV14" i="1"/>
  <c r="AV15" i="1"/>
  <c r="AV16" i="1"/>
  <c r="AI7" i="2"/>
  <c r="AI9" i="2"/>
  <c r="AI11" i="2"/>
  <c r="AI15" i="2"/>
  <c r="AW9" i="1"/>
  <c r="AW10" i="1"/>
  <c r="AW11" i="1"/>
  <c r="AW12" i="1"/>
  <c r="AW13" i="1"/>
  <c r="AW14" i="1"/>
  <c r="AW15" i="1"/>
  <c r="AW16" i="1"/>
  <c r="AJ7" i="2"/>
  <c r="AJ9" i="2"/>
  <c r="AJ11" i="2"/>
  <c r="AJ15" i="2"/>
  <c r="AX9" i="1"/>
  <c r="AX10" i="1"/>
  <c r="AX11" i="1"/>
  <c r="AX12" i="1"/>
  <c r="AX13" i="1"/>
  <c r="AX14" i="1"/>
  <c r="AX15" i="1"/>
  <c r="AX16" i="1"/>
  <c r="AK7" i="2"/>
  <c r="AK9" i="2"/>
  <c r="AK11" i="2"/>
  <c r="AK15" i="2"/>
  <c r="AY9" i="1"/>
  <c r="AY10" i="1"/>
  <c r="AY11" i="1"/>
  <c r="AY12" i="1"/>
  <c r="AY13" i="1"/>
  <c r="AY14" i="1"/>
  <c r="AY15" i="1"/>
  <c r="AY16" i="1"/>
  <c r="AL7" i="2"/>
  <c r="AL9" i="2"/>
  <c r="AL11" i="2"/>
  <c r="AL15" i="2"/>
  <c r="AZ9" i="1"/>
  <c r="AZ10" i="1"/>
  <c r="AZ11" i="1"/>
  <c r="AZ12" i="1"/>
  <c r="AZ13" i="1"/>
  <c r="AZ14" i="1"/>
  <c r="AZ15" i="1"/>
  <c r="AZ16" i="1"/>
  <c r="AM7" i="2"/>
  <c r="AM9" i="2"/>
  <c r="AM11" i="2"/>
  <c r="AM15" i="2"/>
  <c r="BA9" i="1"/>
  <c r="BA10" i="1"/>
  <c r="BA11" i="1"/>
  <c r="BA12" i="1"/>
  <c r="BA13" i="1"/>
  <c r="BA14" i="1"/>
  <c r="BA15" i="1"/>
  <c r="BA16" i="1"/>
  <c r="AN7" i="2"/>
  <c r="AN9" i="2"/>
  <c r="AN11" i="2"/>
  <c r="AN15" i="2"/>
  <c r="BB9" i="1"/>
  <c r="BB10" i="1"/>
  <c r="BB11" i="1"/>
  <c r="BB12" i="1"/>
  <c r="BB13" i="1"/>
  <c r="BB14" i="1"/>
  <c r="BB15" i="1"/>
  <c r="BB16" i="1"/>
  <c r="AO7" i="2"/>
  <c r="AO9" i="2"/>
  <c r="AO11" i="2"/>
  <c r="AO15" i="2"/>
  <c r="BC9" i="1"/>
  <c r="BC10" i="1"/>
  <c r="BC11" i="1"/>
  <c r="BC12" i="1"/>
  <c r="BC13" i="1"/>
  <c r="BC14" i="1"/>
  <c r="BC15" i="1"/>
  <c r="BC16" i="1"/>
  <c r="AP7" i="2"/>
  <c r="AP9" i="2"/>
  <c r="AP11" i="2"/>
  <c r="AP15" i="2"/>
  <c r="BD9" i="1"/>
  <c r="BD10" i="1"/>
  <c r="BD11" i="1"/>
  <c r="BD12" i="1"/>
  <c r="BD13" i="1"/>
  <c r="BD14" i="1"/>
  <c r="BD15" i="1"/>
  <c r="BD16" i="1"/>
  <c r="AQ7" i="2"/>
  <c r="AQ9" i="2"/>
  <c r="AQ11" i="2"/>
  <c r="AQ15" i="2"/>
  <c r="BE9" i="1"/>
  <c r="BE10" i="1"/>
  <c r="BE11" i="1"/>
  <c r="BE12" i="1"/>
  <c r="BE13" i="1"/>
  <c r="BE14" i="1"/>
  <c r="BE15" i="1"/>
  <c r="BE16" i="1"/>
  <c r="AR7" i="2"/>
  <c r="AR9" i="2"/>
  <c r="AR11" i="2"/>
  <c r="AR15" i="2"/>
  <c r="BF9" i="1"/>
  <c r="BF10" i="1"/>
  <c r="BF11" i="1"/>
  <c r="BF12" i="1"/>
  <c r="BF13" i="1"/>
  <c r="BF14" i="1"/>
  <c r="BF15" i="1"/>
  <c r="BF16" i="1"/>
  <c r="AS7" i="2"/>
  <c r="AS9" i="2"/>
  <c r="AS11" i="2"/>
  <c r="AS15" i="2"/>
  <c r="BG9" i="1"/>
  <c r="BG10" i="1"/>
  <c r="BG11" i="1"/>
  <c r="BG12" i="1"/>
  <c r="BG13" i="1"/>
  <c r="BG14" i="1"/>
  <c r="BG15" i="1"/>
  <c r="BG16" i="1"/>
  <c r="AT7" i="2"/>
  <c r="AT9" i="2"/>
  <c r="AT11" i="2"/>
  <c r="AT15" i="2"/>
  <c r="BH9" i="1"/>
  <c r="BH10" i="1"/>
  <c r="BH11" i="1"/>
  <c r="BH12" i="1"/>
  <c r="BH13" i="1"/>
  <c r="BH14" i="1"/>
  <c r="BH15" i="1"/>
  <c r="BH16" i="1"/>
  <c r="AU7" i="2"/>
  <c r="AU9" i="2"/>
  <c r="AU11" i="2"/>
  <c r="AU15" i="2"/>
  <c r="BI9" i="1"/>
  <c r="BI10" i="1"/>
  <c r="BI11" i="1"/>
  <c r="BI12" i="1"/>
  <c r="BI13" i="1"/>
  <c r="BI14" i="1"/>
  <c r="BI15" i="1"/>
  <c r="BI16" i="1"/>
  <c r="AV7" i="2"/>
  <c r="AV9" i="2"/>
  <c r="AV11" i="2"/>
  <c r="AV15" i="2"/>
  <c r="BJ9" i="1"/>
  <c r="BJ10" i="1"/>
  <c r="BJ11" i="1"/>
  <c r="BJ12" i="1"/>
  <c r="BJ13" i="1"/>
  <c r="BJ14" i="1"/>
  <c r="BJ15" i="1"/>
  <c r="BJ16" i="1"/>
  <c r="AW7" i="2"/>
  <c r="AW9" i="2"/>
  <c r="AW11" i="2"/>
  <c r="AW15" i="2"/>
  <c r="BK9" i="1"/>
  <c r="BK10" i="1"/>
  <c r="BK11" i="1"/>
  <c r="BK12" i="1"/>
  <c r="BK13" i="1"/>
  <c r="BK14" i="1"/>
  <c r="BK15" i="1"/>
  <c r="BK16" i="1"/>
  <c r="AX7" i="2"/>
  <c r="AX9" i="2"/>
  <c r="AX11" i="2"/>
  <c r="AX15" i="2"/>
  <c r="BL9" i="1"/>
  <c r="BL10" i="1"/>
  <c r="BL11" i="1"/>
  <c r="BL12" i="1"/>
  <c r="BL13" i="1"/>
  <c r="BL14" i="1"/>
  <c r="BL15" i="1"/>
  <c r="BL16" i="1"/>
  <c r="AY7" i="2"/>
  <c r="AY9" i="2"/>
  <c r="AY11" i="2"/>
  <c r="AY15" i="2"/>
  <c r="BM9" i="1"/>
  <c r="BM10" i="1"/>
  <c r="BM11" i="1"/>
  <c r="BM12" i="1"/>
  <c r="BM13" i="1"/>
  <c r="BM14" i="1"/>
  <c r="BM15" i="1"/>
  <c r="BM16" i="1"/>
  <c r="AZ7" i="2"/>
  <c r="AZ9" i="2"/>
  <c r="AZ11" i="2"/>
  <c r="AZ15" i="2"/>
  <c r="BN9" i="1"/>
  <c r="BN10" i="1"/>
  <c r="BN11" i="1"/>
  <c r="BN12" i="1"/>
  <c r="BN13" i="1"/>
  <c r="BN14" i="1"/>
  <c r="BN15" i="1"/>
  <c r="BN16" i="1"/>
  <c r="BA7" i="2"/>
  <c r="BA9" i="2"/>
  <c r="BA11" i="2"/>
  <c r="BA15" i="2"/>
  <c r="BO9" i="1"/>
  <c r="BO10" i="1"/>
  <c r="BO11" i="1"/>
  <c r="BO12" i="1"/>
  <c r="BO13" i="1"/>
  <c r="BO14" i="1"/>
  <c r="BO15" i="1"/>
  <c r="BO16" i="1"/>
  <c r="BB7" i="2"/>
  <c r="BB9" i="2"/>
  <c r="BB11" i="2"/>
  <c r="BB15" i="2"/>
  <c r="BP9" i="1"/>
  <c r="BP10" i="1"/>
  <c r="BP11" i="1"/>
  <c r="BP12" i="1"/>
  <c r="BP13" i="1"/>
  <c r="BP14" i="1"/>
  <c r="BP15" i="1"/>
  <c r="BP16" i="1"/>
  <c r="BC7" i="2"/>
  <c r="BC9" i="2"/>
  <c r="BC11" i="2"/>
  <c r="BC15" i="2"/>
  <c r="BQ9" i="1"/>
  <c r="BQ10" i="1"/>
  <c r="BQ11" i="1"/>
  <c r="BQ12" i="1"/>
  <c r="BQ13" i="1"/>
  <c r="BQ14" i="1"/>
  <c r="BQ15" i="1"/>
  <c r="BQ16" i="1"/>
  <c r="BD7" i="2"/>
  <c r="BD9" i="2"/>
  <c r="BD11" i="2"/>
  <c r="BD15" i="2"/>
  <c r="BR9" i="1"/>
  <c r="BR10" i="1"/>
  <c r="BR11" i="1"/>
  <c r="BR12" i="1"/>
  <c r="BR13" i="1"/>
  <c r="BR14" i="1"/>
  <c r="BR15" i="1"/>
  <c r="BR16" i="1"/>
  <c r="BE7" i="2"/>
  <c r="BE9" i="2"/>
  <c r="BE11" i="2"/>
  <c r="BE15" i="2"/>
  <c r="BS9" i="1"/>
  <c r="BS10" i="1"/>
  <c r="BS11" i="1"/>
  <c r="BS12" i="1"/>
  <c r="BS13" i="1"/>
  <c r="BS14" i="1"/>
  <c r="BS15" i="1"/>
  <c r="BS16" i="1"/>
  <c r="BF7" i="2"/>
  <c r="BF9" i="2"/>
  <c r="BF11" i="2"/>
  <c r="BF15" i="2"/>
  <c r="BT9" i="1"/>
  <c r="BT10" i="1"/>
  <c r="BT11" i="1"/>
  <c r="BT12" i="1"/>
  <c r="BT13" i="1"/>
  <c r="BT14" i="1"/>
  <c r="BT15" i="1"/>
  <c r="BT16" i="1"/>
  <c r="BG7" i="2"/>
  <c r="BG9" i="2"/>
  <c r="BG11" i="2"/>
  <c r="BG15" i="2"/>
  <c r="BU9" i="1"/>
  <c r="BU10" i="1"/>
  <c r="BU11" i="1"/>
  <c r="BU12" i="1"/>
  <c r="BU13" i="1"/>
  <c r="BU14" i="1"/>
  <c r="BU15" i="1"/>
  <c r="BU16" i="1"/>
  <c r="BH7" i="2"/>
  <c r="BH9" i="2"/>
  <c r="BH11" i="2"/>
  <c r="BH15" i="2"/>
  <c r="BV9" i="1"/>
  <c r="BV10" i="1"/>
  <c r="BV11" i="1"/>
  <c r="BV12" i="1"/>
  <c r="BV13" i="1"/>
  <c r="BV14" i="1"/>
  <c r="BV15" i="1"/>
  <c r="BV16" i="1"/>
  <c r="BI7" i="2"/>
  <c r="BI9" i="2"/>
  <c r="BI11" i="2"/>
  <c r="BI15" i="2"/>
  <c r="BW9" i="1"/>
  <c r="BW10" i="1"/>
  <c r="BW11" i="1"/>
  <c r="BW12" i="1"/>
  <c r="BW13" i="1"/>
  <c r="BW14" i="1"/>
  <c r="BW15" i="1"/>
  <c r="BW16" i="1"/>
  <c r="BJ7" i="2"/>
  <c r="BJ9" i="2"/>
  <c r="BJ11" i="2"/>
  <c r="BJ15" i="2"/>
  <c r="BX9" i="1"/>
  <c r="BX10" i="1"/>
  <c r="BX11" i="1"/>
  <c r="BX12" i="1"/>
  <c r="BX13" i="1"/>
  <c r="BX14" i="1"/>
  <c r="BX15" i="1"/>
  <c r="BX16" i="1"/>
  <c r="BK7" i="2"/>
  <c r="BK9" i="2"/>
  <c r="BK11" i="2"/>
  <c r="BK15" i="2"/>
  <c r="BY9" i="1"/>
  <c r="BY10" i="1"/>
  <c r="BY11" i="1"/>
  <c r="BY12" i="1"/>
  <c r="BY13" i="1"/>
  <c r="BY14" i="1"/>
  <c r="BY15" i="1"/>
  <c r="BY16" i="1"/>
  <c r="BL7" i="2"/>
  <c r="BL9" i="2"/>
  <c r="BL11" i="2"/>
  <c r="BL15" i="2"/>
  <c r="BZ9" i="1"/>
  <c r="BZ10" i="1"/>
  <c r="BZ11" i="1"/>
  <c r="BZ12" i="1"/>
  <c r="BZ13" i="1"/>
  <c r="BZ14" i="1"/>
  <c r="BZ15" i="1"/>
  <c r="BZ16" i="1"/>
  <c r="BM7" i="2"/>
  <c r="BM9" i="2"/>
  <c r="BM11" i="2"/>
  <c r="BM15" i="2"/>
  <c r="CA9" i="1"/>
  <c r="CA10" i="1"/>
  <c r="CA11" i="1"/>
  <c r="CA12" i="1"/>
  <c r="CA13" i="1"/>
  <c r="CA14" i="1"/>
  <c r="CA15" i="1"/>
  <c r="CA16" i="1"/>
  <c r="BN7" i="2"/>
  <c r="BN9" i="2"/>
  <c r="BN11" i="2"/>
  <c r="BN15" i="2"/>
  <c r="CB9" i="1"/>
  <c r="CB10" i="1"/>
  <c r="CB11" i="1"/>
  <c r="CB12" i="1"/>
  <c r="CB13" i="1"/>
  <c r="CB14" i="1"/>
  <c r="CB15" i="1"/>
  <c r="CB16" i="1"/>
  <c r="BO7" i="2"/>
  <c r="BO9" i="2"/>
  <c r="BO11" i="2"/>
  <c r="BO15" i="2"/>
  <c r="CC9" i="1"/>
  <c r="CC10" i="1"/>
  <c r="CC11" i="1"/>
  <c r="CC12" i="1"/>
  <c r="CC13" i="1"/>
  <c r="CC14" i="1"/>
  <c r="CC15" i="1"/>
  <c r="CC16" i="1"/>
  <c r="BP7" i="2"/>
  <c r="BP9" i="2"/>
  <c r="BP11" i="2"/>
  <c r="BP15" i="2"/>
  <c r="CD9" i="1"/>
  <c r="CD10" i="1"/>
  <c r="CD11" i="1"/>
  <c r="CD12" i="1"/>
  <c r="CD13" i="1"/>
  <c r="CD14" i="1"/>
  <c r="CD15" i="1"/>
  <c r="CD16" i="1"/>
  <c r="BQ7" i="2"/>
  <c r="BQ9" i="2"/>
  <c r="BQ11" i="2"/>
  <c r="BQ15" i="2"/>
  <c r="CE9" i="1"/>
  <c r="CE10" i="1"/>
  <c r="CE11" i="1"/>
  <c r="CE12" i="1"/>
  <c r="CE13" i="1"/>
  <c r="CE14" i="1"/>
  <c r="CE15" i="1"/>
  <c r="CE16" i="1"/>
  <c r="BR7" i="2"/>
  <c r="BR9" i="2"/>
  <c r="BR11" i="2"/>
  <c r="BR15" i="2"/>
  <c r="CF9" i="1"/>
  <c r="CF10" i="1"/>
  <c r="CF11" i="1"/>
  <c r="CF12" i="1"/>
  <c r="CF13" i="1"/>
  <c r="CF14" i="1"/>
  <c r="CF15" i="1"/>
  <c r="CF16" i="1"/>
  <c r="BS7" i="2"/>
  <c r="BS9" i="2"/>
  <c r="BS11" i="2"/>
  <c r="BS15" i="2"/>
  <c r="CG9" i="1"/>
  <c r="CG10" i="1"/>
  <c r="CG11" i="1"/>
  <c r="CG12" i="1"/>
  <c r="CG13" i="1"/>
  <c r="CG14" i="1"/>
  <c r="CG15" i="1"/>
  <c r="CG16" i="1"/>
  <c r="BT7" i="2"/>
  <c r="BT9" i="2"/>
  <c r="BT11" i="2"/>
  <c r="BT15" i="2"/>
  <c r="CH9" i="1"/>
  <c r="CH10" i="1"/>
  <c r="CH11" i="1"/>
  <c r="CH12" i="1"/>
  <c r="CH13" i="1"/>
  <c r="CH14" i="1"/>
  <c r="CH15" i="1"/>
  <c r="CH16" i="1"/>
  <c r="BU7" i="2"/>
  <c r="BU9" i="2"/>
  <c r="BU11" i="2"/>
  <c r="BU15" i="2"/>
  <c r="CI9" i="1"/>
  <c r="CI10" i="1"/>
  <c r="CI11" i="1"/>
  <c r="CI12" i="1"/>
  <c r="CI13" i="1"/>
  <c r="CI14" i="1"/>
  <c r="CI15" i="1"/>
  <c r="CI16" i="1"/>
  <c r="BV7" i="2"/>
  <c r="BV9" i="2"/>
  <c r="BV11" i="2"/>
  <c r="BV15" i="2"/>
  <c r="CJ9" i="1"/>
  <c r="CJ10" i="1"/>
  <c r="CJ11" i="1"/>
  <c r="CJ12" i="1"/>
  <c r="CJ13" i="1"/>
  <c r="CJ14" i="1"/>
  <c r="CJ15" i="1"/>
  <c r="CJ16" i="1"/>
  <c r="BW7" i="2"/>
  <c r="BW9" i="2"/>
  <c r="BW11" i="2"/>
  <c r="BW15" i="2"/>
  <c r="CK9" i="1"/>
  <c r="CK10" i="1"/>
  <c r="CK11" i="1"/>
  <c r="CK12" i="1"/>
  <c r="CK13" i="1"/>
  <c r="CK14" i="1"/>
  <c r="CK15" i="1"/>
  <c r="CK16" i="1"/>
  <c r="BX7" i="2"/>
  <c r="BX9" i="2"/>
  <c r="BX11" i="2"/>
  <c r="BX15" i="2"/>
  <c r="CL9" i="1"/>
  <c r="CL10" i="1"/>
  <c r="CL11" i="1"/>
  <c r="CL12" i="1"/>
  <c r="CL13" i="1"/>
  <c r="CL14" i="1"/>
  <c r="CL15" i="1"/>
  <c r="CL16" i="1"/>
  <c r="BY7" i="2"/>
  <c r="BY9" i="2"/>
  <c r="BY11" i="2"/>
  <c r="BY15" i="2"/>
  <c r="CM9" i="1"/>
  <c r="CM10" i="1"/>
  <c r="CM11" i="1"/>
  <c r="CM12" i="1"/>
  <c r="CM13" i="1"/>
  <c r="CM14" i="1"/>
  <c r="CM15" i="1"/>
  <c r="CM16" i="1"/>
  <c r="BZ7" i="2"/>
  <c r="BZ9" i="2"/>
  <c r="BZ11" i="2"/>
  <c r="BZ15" i="2"/>
  <c r="CN9" i="1"/>
  <c r="CN10" i="1"/>
  <c r="CN11" i="1"/>
  <c r="CN12" i="1"/>
  <c r="CN13" i="1"/>
  <c r="CN14" i="1"/>
  <c r="CN15" i="1"/>
  <c r="CN16" i="1"/>
  <c r="CA7" i="2"/>
  <c r="CA9" i="2"/>
  <c r="CA11" i="2"/>
  <c r="CA15" i="2"/>
  <c r="CO9" i="1"/>
  <c r="CO10" i="1"/>
  <c r="CO11" i="1"/>
  <c r="CO12" i="1"/>
  <c r="CO13" i="1"/>
  <c r="CO14" i="1"/>
  <c r="CO15" i="1"/>
  <c r="CO16" i="1"/>
  <c r="CB7" i="2"/>
  <c r="CB9" i="2"/>
  <c r="CB11" i="2"/>
  <c r="CB15" i="2"/>
  <c r="CP9" i="1"/>
  <c r="CP10" i="1"/>
  <c r="CP11" i="1"/>
  <c r="CP12" i="1"/>
  <c r="CP13" i="1"/>
  <c r="CP14" i="1"/>
  <c r="CP15" i="1"/>
  <c r="CP16" i="1"/>
  <c r="CC7" i="2"/>
  <c r="CC9" i="2"/>
  <c r="CC11" i="2"/>
  <c r="CC15" i="2"/>
  <c r="CQ9" i="1"/>
  <c r="CQ10" i="1"/>
  <c r="CQ11" i="1"/>
  <c r="CQ12" i="1"/>
  <c r="CQ13" i="1"/>
  <c r="CQ14" i="1"/>
  <c r="CQ15" i="1"/>
  <c r="CQ16" i="1"/>
  <c r="CD7" i="2"/>
  <c r="CD9" i="2"/>
  <c r="CD11" i="2"/>
  <c r="CD15" i="2"/>
  <c r="CR9" i="1"/>
  <c r="CR10" i="1"/>
  <c r="CR11" i="1"/>
  <c r="CR12" i="1"/>
  <c r="CR13" i="1"/>
  <c r="CR14" i="1"/>
  <c r="CR15" i="1"/>
  <c r="CR16" i="1"/>
  <c r="CE7" i="2"/>
  <c r="CE9" i="2"/>
  <c r="CE11" i="2"/>
  <c r="CE15" i="2"/>
  <c r="CS9" i="1"/>
  <c r="CS10" i="1"/>
  <c r="CS11" i="1"/>
  <c r="CS12" i="1"/>
  <c r="CS13" i="1"/>
  <c r="CS14" i="1"/>
  <c r="CS15" i="1"/>
  <c r="CS16" i="1"/>
  <c r="CF7" i="2"/>
  <c r="CF9" i="2"/>
  <c r="CF11" i="2"/>
  <c r="CF15" i="2"/>
  <c r="CT9" i="1"/>
  <c r="CT10" i="1"/>
  <c r="CT11" i="1"/>
  <c r="CT12" i="1"/>
  <c r="CT13" i="1"/>
  <c r="CT14" i="1"/>
  <c r="CT15" i="1"/>
  <c r="CT16" i="1"/>
  <c r="CG7" i="2"/>
  <c r="CG9" i="2"/>
  <c r="CG11" i="2"/>
  <c r="CG15" i="2"/>
  <c r="CU9" i="1"/>
  <c r="CU10" i="1"/>
  <c r="CU11" i="1"/>
  <c r="CU12" i="1"/>
  <c r="CU13" i="1"/>
  <c r="CU14" i="1"/>
  <c r="CU15" i="1"/>
  <c r="CU16" i="1"/>
  <c r="CH7" i="2"/>
  <c r="CH9" i="2"/>
  <c r="CH11" i="2"/>
  <c r="CH15" i="2"/>
  <c r="CV9" i="1"/>
  <c r="CV10" i="1"/>
  <c r="CV11" i="1"/>
  <c r="CV12" i="1"/>
  <c r="CV13" i="1"/>
  <c r="CV14" i="1"/>
  <c r="CV15" i="1"/>
  <c r="CV16" i="1"/>
  <c r="CI7" i="2"/>
  <c r="CI9" i="2"/>
  <c r="CI11" i="2"/>
  <c r="CI15" i="2"/>
  <c r="CW9" i="1"/>
  <c r="CW10" i="1"/>
  <c r="CW11" i="1"/>
  <c r="CW12" i="1"/>
  <c r="CW13" i="1"/>
  <c r="CW14" i="1"/>
  <c r="CW15" i="1"/>
  <c r="CW16" i="1"/>
  <c r="CJ7" i="2"/>
  <c r="CJ9" i="2"/>
  <c r="CJ11" i="2"/>
  <c r="CJ15" i="2"/>
  <c r="CX9" i="1"/>
  <c r="CX10" i="1"/>
  <c r="CX11" i="1"/>
  <c r="CX12" i="1"/>
  <c r="CX13" i="1"/>
  <c r="CX14" i="1"/>
  <c r="CX15" i="1"/>
  <c r="CX16" i="1"/>
  <c r="CK7" i="2"/>
  <c r="CK9" i="2"/>
  <c r="CK11" i="2"/>
  <c r="CK15" i="2"/>
  <c r="CY9" i="1"/>
  <c r="CY10" i="1"/>
  <c r="CY11" i="1"/>
  <c r="CY12" i="1"/>
  <c r="CY13" i="1"/>
  <c r="CY14" i="1"/>
  <c r="CY15" i="1"/>
  <c r="CY16" i="1"/>
  <c r="CL7" i="2"/>
  <c r="CL9" i="2"/>
  <c r="CL11" i="2"/>
  <c r="CL15" i="2"/>
  <c r="CZ9" i="1"/>
  <c r="CZ10" i="1"/>
  <c r="CZ11" i="1"/>
  <c r="CZ12" i="1"/>
  <c r="CZ13" i="1"/>
  <c r="CZ14" i="1"/>
  <c r="CZ15" i="1"/>
  <c r="CZ16" i="1"/>
  <c r="CM7" i="2"/>
  <c r="CM9" i="2"/>
  <c r="CM11" i="2"/>
  <c r="CM15" i="2"/>
  <c r="DA9" i="1"/>
  <c r="DA10" i="1"/>
  <c r="DA11" i="1"/>
  <c r="DA12" i="1"/>
  <c r="DA13" i="1"/>
  <c r="DA14" i="1"/>
  <c r="DA15" i="1"/>
  <c r="DA16" i="1"/>
  <c r="CN7" i="2"/>
  <c r="CN9" i="2"/>
  <c r="CN11" i="2"/>
  <c r="CN15" i="2"/>
  <c r="DB9" i="1"/>
  <c r="DB10" i="1"/>
  <c r="DB11" i="1"/>
  <c r="DB12" i="1"/>
  <c r="DB13" i="1"/>
  <c r="DB14" i="1"/>
  <c r="DB15" i="1"/>
  <c r="DB16" i="1"/>
  <c r="CO7" i="2"/>
  <c r="CO9" i="2"/>
  <c r="CO11" i="2"/>
  <c r="CO15" i="2"/>
  <c r="DC9" i="1"/>
  <c r="DC10" i="1"/>
  <c r="DC11" i="1"/>
  <c r="DC12" i="1"/>
  <c r="DC13" i="1"/>
  <c r="DC14" i="1"/>
  <c r="DC15" i="1"/>
  <c r="DC16" i="1"/>
  <c r="CP7" i="2"/>
  <c r="CP9" i="2"/>
  <c r="CP11" i="2"/>
  <c r="CP15" i="2"/>
  <c r="DD9" i="1"/>
  <c r="DD10" i="1"/>
  <c r="DD11" i="1"/>
  <c r="DD12" i="1"/>
  <c r="DD13" i="1"/>
  <c r="DD14" i="1"/>
  <c r="DD15" i="1"/>
  <c r="DD16" i="1"/>
  <c r="CQ7" i="2"/>
  <c r="CQ9" i="2"/>
  <c r="CQ11" i="2"/>
  <c r="CQ15" i="2"/>
  <c r="DE9" i="1"/>
  <c r="DE10" i="1"/>
  <c r="DE11" i="1"/>
  <c r="DE12" i="1"/>
  <c r="DE13" i="1"/>
  <c r="DE14" i="1"/>
  <c r="DE15" i="1"/>
  <c r="DE16" i="1"/>
  <c r="CR7" i="2"/>
  <c r="CR9" i="2"/>
  <c r="CR11" i="2"/>
  <c r="CR15" i="2"/>
  <c r="DF9" i="1"/>
  <c r="DF10" i="1"/>
  <c r="DF11" i="1"/>
  <c r="DF12" i="1"/>
  <c r="DF13" i="1"/>
  <c r="DF14" i="1"/>
  <c r="DF15" i="1"/>
  <c r="DF16" i="1"/>
  <c r="CS7" i="2"/>
  <c r="CS9" i="2"/>
  <c r="CS11" i="2"/>
  <c r="CS15" i="2"/>
  <c r="DG9" i="1"/>
  <c r="DG10" i="1"/>
  <c r="DG11" i="1"/>
  <c r="DG12" i="1"/>
  <c r="DG13" i="1"/>
  <c r="DG14" i="1"/>
  <c r="DG15" i="1"/>
  <c r="DG16" i="1"/>
  <c r="CT7" i="2"/>
  <c r="CT9" i="2"/>
  <c r="CT11" i="2"/>
  <c r="CT15" i="2"/>
  <c r="DH9" i="1"/>
  <c r="DH10" i="1"/>
  <c r="DH11" i="1"/>
  <c r="DH12" i="1"/>
  <c r="DH13" i="1"/>
  <c r="DH14" i="1"/>
  <c r="DH15" i="1"/>
  <c r="DH16" i="1"/>
  <c r="CU7" i="2"/>
  <c r="CU9" i="2"/>
  <c r="CU11" i="2"/>
  <c r="CU15" i="2"/>
  <c r="DI9" i="1"/>
  <c r="DI10" i="1"/>
  <c r="DI11" i="1"/>
  <c r="DI12" i="1"/>
  <c r="DI13" i="1"/>
  <c r="DI14" i="1"/>
  <c r="DI15" i="1"/>
  <c r="DI16" i="1"/>
  <c r="CV7" i="2"/>
  <c r="CV9" i="2"/>
  <c r="CV11" i="2"/>
  <c r="CV15" i="2"/>
  <c r="DJ9" i="1"/>
  <c r="DJ10" i="1"/>
  <c r="DJ11" i="1"/>
  <c r="DJ12" i="1"/>
  <c r="DJ13" i="1"/>
  <c r="DJ14" i="1"/>
  <c r="DJ15" i="1"/>
  <c r="DJ16" i="1"/>
  <c r="CW7" i="2"/>
  <c r="CW9" i="2"/>
  <c r="CW11" i="2"/>
  <c r="CW15" i="2"/>
  <c r="DK9" i="1"/>
  <c r="DK10" i="1"/>
  <c r="DK11" i="1"/>
  <c r="DK12" i="1"/>
  <c r="DK13" i="1"/>
  <c r="DK14" i="1"/>
  <c r="DK15" i="1"/>
  <c r="DK16" i="1"/>
  <c r="CX7" i="2"/>
  <c r="CX9" i="2"/>
  <c r="CX11" i="2"/>
  <c r="CX15" i="2"/>
  <c r="DL9" i="1"/>
  <c r="DL10" i="1"/>
  <c r="DL11" i="1"/>
  <c r="DL12" i="1"/>
  <c r="DL13" i="1"/>
  <c r="DL14" i="1"/>
  <c r="DL15" i="1"/>
  <c r="DL16" i="1"/>
  <c r="CY7" i="2"/>
  <c r="CY9" i="2"/>
  <c r="CY11" i="2"/>
  <c r="CY15" i="2"/>
  <c r="DM9" i="1"/>
  <c r="DM10" i="1"/>
  <c r="DM11" i="1"/>
  <c r="DM12" i="1"/>
  <c r="DM13" i="1"/>
  <c r="DM14" i="1"/>
  <c r="DM15" i="1"/>
  <c r="DM16" i="1"/>
  <c r="CZ7" i="2"/>
  <c r="CZ9" i="2"/>
  <c r="CZ11" i="2"/>
  <c r="CZ15" i="2"/>
  <c r="DN9" i="1"/>
  <c r="DN10" i="1"/>
  <c r="DN11" i="1"/>
  <c r="DN12" i="1"/>
  <c r="DN13" i="1"/>
  <c r="DN14" i="1"/>
  <c r="DN15" i="1"/>
  <c r="DN16" i="1"/>
  <c r="DA7" i="2"/>
  <c r="DA9" i="2"/>
  <c r="DA11" i="2"/>
  <c r="DA15" i="2"/>
  <c r="DO9" i="1"/>
  <c r="DO10" i="1"/>
  <c r="DO11" i="1"/>
  <c r="DO12" i="1"/>
  <c r="DO13" i="1"/>
  <c r="DO14" i="1"/>
  <c r="DO15" i="1"/>
  <c r="DO16" i="1"/>
  <c r="DB7" i="2"/>
  <c r="DB9" i="2"/>
  <c r="DB11" i="2"/>
  <c r="DB15" i="2"/>
  <c r="DP9" i="1"/>
  <c r="DP10" i="1"/>
  <c r="DP11" i="1"/>
  <c r="DP12" i="1"/>
  <c r="DP13" i="1"/>
  <c r="DP14" i="1"/>
  <c r="DP15" i="1"/>
  <c r="DP16" i="1"/>
  <c r="DC7" i="2"/>
  <c r="DC9" i="2"/>
  <c r="DC11" i="2"/>
  <c r="DC15" i="2"/>
  <c r="DQ9" i="1"/>
  <c r="DQ10" i="1"/>
  <c r="DQ11" i="1"/>
  <c r="DQ12" i="1"/>
  <c r="DQ13" i="1"/>
  <c r="DQ14" i="1"/>
  <c r="DQ15" i="1"/>
  <c r="DQ16" i="1"/>
  <c r="DD7" i="2"/>
  <c r="DD9" i="2"/>
  <c r="DD11" i="2"/>
  <c r="DD15" i="2"/>
  <c r="DR9" i="1"/>
  <c r="DR10" i="1"/>
  <c r="DR11" i="1"/>
  <c r="DR12" i="1"/>
  <c r="DR13" i="1"/>
  <c r="DR14" i="1"/>
  <c r="DR15" i="1"/>
  <c r="DR16" i="1"/>
  <c r="DE7" i="2"/>
  <c r="DE9" i="2"/>
  <c r="DE11" i="2"/>
  <c r="DE15" i="2"/>
  <c r="DS9" i="1"/>
  <c r="DS10" i="1"/>
  <c r="DS11" i="1"/>
  <c r="DS12" i="1"/>
  <c r="DS13" i="1"/>
  <c r="DS14" i="1"/>
  <c r="DS15" i="1"/>
  <c r="DS16" i="1"/>
  <c r="DF7" i="2"/>
  <c r="DF9" i="2"/>
  <c r="DF11" i="2"/>
  <c r="DF15" i="2"/>
  <c r="DT9" i="1"/>
  <c r="DT10" i="1"/>
  <c r="DT11" i="1"/>
  <c r="DT12" i="1"/>
  <c r="DT13" i="1"/>
  <c r="DT14" i="1"/>
  <c r="DT15" i="1"/>
  <c r="DT16" i="1"/>
  <c r="DG7" i="2"/>
  <c r="DG9" i="2"/>
  <c r="DG11" i="2"/>
  <c r="DG15" i="2"/>
  <c r="DU9" i="1"/>
  <c r="DU10" i="1"/>
  <c r="DU11" i="1"/>
  <c r="DU12" i="1"/>
  <c r="DU13" i="1"/>
  <c r="DU14" i="1"/>
  <c r="DU15" i="1"/>
  <c r="DU16" i="1"/>
  <c r="DH7" i="2"/>
  <c r="DH9" i="2"/>
  <c r="DH11" i="2"/>
  <c r="DH15" i="2"/>
  <c r="DV9" i="1"/>
  <c r="DV10" i="1"/>
  <c r="DV11" i="1"/>
  <c r="DV12" i="1"/>
  <c r="DV13" i="1"/>
  <c r="DV14" i="1"/>
  <c r="DV15" i="1"/>
  <c r="DV16" i="1"/>
  <c r="DI7" i="2"/>
  <c r="DI9" i="2"/>
  <c r="DI11" i="2"/>
  <c r="DI15" i="2"/>
  <c r="DW9" i="1"/>
  <c r="DW10" i="1"/>
  <c r="DW11" i="1"/>
  <c r="DW12" i="1"/>
  <c r="DW13" i="1"/>
  <c r="DW14" i="1"/>
  <c r="DW15" i="1"/>
  <c r="DW16" i="1"/>
  <c r="DJ7" i="2"/>
  <c r="DJ9" i="2"/>
  <c r="DJ11" i="2"/>
  <c r="DJ15" i="2"/>
  <c r="DX9" i="1"/>
  <c r="DX10" i="1"/>
  <c r="DX11" i="1"/>
  <c r="DX12" i="1"/>
  <c r="DX13" i="1"/>
  <c r="DX14" i="1"/>
  <c r="DX15" i="1"/>
  <c r="DX16" i="1"/>
  <c r="DK7" i="2"/>
  <c r="DK9" i="2"/>
  <c r="DK11" i="2"/>
  <c r="DK15" i="2"/>
  <c r="DY9" i="1"/>
  <c r="DY10" i="1"/>
  <c r="DY11" i="1"/>
  <c r="DY12" i="1"/>
  <c r="DY13" i="1"/>
  <c r="DY14" i="1"/>
  <c r="DY15" i="1"/>
  <c r="DY16" i="1"/>
  <c r="DL7" i="2"/>
  <c r="DL9" i="2"/>
  <c r="DL11" i="2"/>
  <c r="DL15" i="2"/>
  <c r="DZ9" i="1"/>
  <c r="DZ10" i="1"/>
  <c r="DZ11" i="1"/>
  <c r="DZ12" i="1"/>
  <c r="DZ13" i="1"/>
  <c r="DZ14" i="1"/>
  <c r="DZ15" i="1"/>
  <c r="DZ16" i="1"/>
  <c r="DM7" i="2"/>
  <c r="DM9" i="2"/>
  <c r="DM11" i="2"/>
  <c r="DM15" i="2"/>
  <c r="EA9" i="1"/>
  <c r="EA10" i="1"/>
  <c r="EA11" i="1"/>
  <c r="EA12" i="1"/>
  <c r="EA13" i="1"/>
  <c r="EA14" i="1"/>
  <c r="EA15" i="1"/>
  <c r="EA16" i="1"/>
  <c r="DN7" i="2"/>
  <c r="DN9" i="2"/>
  <c r="DN11" i="2"/>
  <c r="DN15" i="2"/>
  <c r="EB9" i="1"/>
  <c r="EB10" i="1"/>
  <c r="EB11" i="1"/>
  <c r="EB12" i="1"/>
  <c r="EB13" i="1"/>
  <c r="EB14" i="1"/>
  <c r="EB15" i="1"/>
  <c r="EB16" i="1"/>
  <c r="DO7" i="2"/>
  <c r="DO9" i="2"/>
  <c r="DO11" i="2"/>
  <c r="DO15" i="2"/>
  <c r="EC9" i="1"/>
  <c r="EC10" i="1"/>
  <c r="EC11" i="1"/>
  <c r="EC12" i="1"/>
  <c r="EC13" i="1"/>
  <c r="EC14" i="1"/>
  <c r="EC15" i="1"/>
  <c r="EC16" i="1"/>
  <c r="DP7" i="2"/>
  <c r="DP9" i="2"/>
  <c r="DP11" i="2"/>
  <c r="DP15" i="2"/>
  <c r="ED9" i="1"/>
  <c r="ED10" i="1"/>
  <c r="ED11" i="1"/>
  <c r="ED12" i="1"/>
  <c r="ED13" i="1"/>
  <c r="ED14" i="1"/>
  <c r="ED15" i="1"/>
  <c r="ED16" i="1"/>
  <c r="DQ7" i="2"/>
  <c r="DQ9" i="2"/>
  <c r="DQ11" i="2"/>
  <c r="DQ15" i="2"/>
  <c r="EE9" i="1"/>
  <c r="EE10" i="1"/>
  <c r="EE11" i="1"/>
  <c r="EE12" i="1"/>
  <c r="EE13" i="1"/>
  <c r="EE14" i="1"/>
  <c r="EE15" i="1"/>
  <c r="EE16" i="1"/>
  <c r="DR7" i="2"/>
  <c r="DR9" i="2"/>
  <c r="DR11" i="2"/>
  <c r="DR15" i="2"/>
  <c r="EF9" i="1"/>
  <c r="EF10" i="1"/>
  <c r="EF11" i="1"/>
  <c r="EF12" i="1"/>
  <c r="EF13" i="1"/>
  <c r="EF14" i="1"/>
  <c r="EF15" i="1"/>
  <c r="EF16" i="1"/>
  <c r="DS7" i="2"/>
  <c r="DS9" i="2"/>
  <c r="DS11" i="2"/>
  <c r="DS15" i="2"/>
  <c r="B17" i="2"/>
  <c r="B3" i="4"/>
  <c r="B24" i="2"/>
  <c r="B25" i="2"/>
  <c r="C3" i="4"/>
  <c r="B20" i="2"/>
  <c r="C4" i="4"/>
  <c r="L18" i="1"/>
  <c r="M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B4" i="4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Y7" i="1"/>
  <c r="BL5" i="2"/>
  <c r="BZ7" i="1"/>
  <c r="BM5" i="2"/>
  <c r="CA7" i="1"/>
  <c r="BN5" i="2"/>
  <c r="CB7" i="1"/>
  <c r="BO5" i="2"/>
  <c r="CC7" i="1"/>
  <c r="BP5" i="2"/>
  <c r="CD7" i="1"/>
  <c r="BQ5" i="2"/>
  <c r="CE7" i="1"/>
  <c r="BR5" i="2"/>
  <c r="CF7" i="1"/>
  <c r="BS5" i="2"/>
  <c r="CG7" i="1"/>
  <c r="BT5" i="2"/>
  <c r="CH7" i="1"/>
  <c r="BU5" i="2"/>
  <c r="CI7" i="1"/>
  <c r="BV5" i="2"/>
  <c r="CJ7" i="1"/>
  <c r="BW5" i="2"/>
  <c r="CK7" i="1"/>
  <c r="BX5" i="2"/>
  <c r="CL7" i="1"/>
  <c r="BY5" i="2"/>
  <c r="CM7" i="1"/>
  <c r="BZ5" i="2"/>
  <c r="CN7" i="1"/>
  <c r="CA5" i="2"/>
  <c r="CO7" i="1"/>
  <c r="CB5" i="2"/>
  <c r="CP7" i="1"/>
  <c r="CC5" i="2"/>
  <c r="CQ7" i="1"/>
  <c r="CD5" i="2"/>
  <c r="CR7" i="1"/>
  <c r="CE5" i="2"/>
  <c r="CS7" i="1"/>
  <c r="CF5" i="2"/>
  <c r="CT7" i="1"/>
  <c r="CG5" i="2"/>
  <c r="CU7" i="1"/>
  <c r="CH5" i="2"/>
  <c r="CV7" i="1"/>
  <c r="CI5" i="2"/>
  <c r="CW7" i="1"/>
  <c r="CJ5" i="2"/>
  <c r="CX7" i="1"/>
  <c r="CK5" i="2"/>
  <c r="CY7" i="1"/>
  <c r="CL5" i="2"/>
  <c r="CZ7" i="1"/>
  <c r="CM5" i="2"/>
  <c r="DA7" i="1"/>
  <c r="CN5" i="2"/>
  <c r="DB7" i="1"/>
  <c r="CO5" i="2"/>
  <c r="DC7" i="1"/>
  <c r="CP5" i="2"/>
  <c r="DD7" i="1"/>
  <c r="CQ5" i="2"/>
  <c r="DE7" i="1"/>
  <c r="CR5" i="2"/>
  <c r="DF7" i="1"/>
  <c r="CS5" i="2"/>
  <c r="DG7" i="1"/>
  <c r="CT5" i="2"/>
  <c r="DH7" i="1"/>
  <c r="CU5" i="2"/>
  <c r="DI7" i="1"/>
  <c r="CV5" i="2"/>
  <c r="DJ7" i="1"/>
  <c r="CW5" i="2"/>
  <c r="DK7" i="1"/>
  <c r="CX5" i="2"/>
  <c r="DL7" i="1"/>
  <c r="CY5" i="2"/>
  <c r="DM7" i="1"/>
  <c r="CZ5" i="2"/>
  <c r="DN7" i="1"/>
  <c r="DA5" i="2"/>
  <c r="DO7" i="1"/>
  <c r="DB5" i="2"/>
  <c r="DP7" i="1"/>
  <c r="DC5" i="2"/>
  <c r="DQ7" i="1"/>
  <c r="DD5" i="2"/>
  <c r="DR7" i="1"/>
  <c r="DE5" i="2"/>
  <c r="DS7" i="1"/>
  <c r="DF5" i="2"/>
  <c r="DT7" i="1"/>
  <c r="DG5" i="2"/>
  <c r="DU7" i="1"/>
  <c r="DH5" i="2"/>
  <c r="DV7" i="1"/>
  <c r="DI5" i="2"/>
  <c r="DW7" i="1"/>
  <c r="DJ5" i="2"/>
  <c r="DX7" i="1"/>
  <c r="DK5" i="2"/>
  <c r="DY7" i="1"/>
  <c r="DL5" i="2"/>
  <c r="DZ7" i="1"/>
  <c r="DM5" i="2"/>
  <c r="EA7" i="1"/>
  <c r="DN5" i="2"/>
  <c r="EB7" i="1"/>
  <c r="DO5" i="2"/>
  <c r="EC7" i="1"/>
  <c r="DP5" i="2"/>
  <c r="ED7" i="1"/>
  <c r="DQ5" i="2"/>
  <c r="EE7" i="1"/>
  <c r="DR5" i="2"/>
  <c r="EF7" i="1"/>
  <c r="DS5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Y8" i="1"/>
  <c r="BL6" i="2"/>
  <c r="BZ8" i="1"/>
  <c r="BM6" i="2"/>
  <c r="CA8" i="1"/>
  <c r="BN6" i="2"/>
  <c r="CB8" i="1"/>
  <c r="BO6" i="2"/>
  <c r="CC8" i="1"/>
  <c r="BP6" i="2"/>
  <c r="CD8" i="1"/>
  <c r="BQ6" i="2"/>
  <c r="CE8" i="1"/>
  <c r="BR6" i="2"/>
  <c r="CF8" i="1"/>
  <c r="BS6" i="2"/>
  <c r="CG8" i="1"/>
  <c r="BT6" i="2"/>
  <c r="CH8" i="1"/>
  <c r="BU6" i="2"/>
  <c r="CI8" i="1"/>
  <c r="BV6" i="2"/>
  <c r="CJ8" i="1"/>
  <c r="BW6" i="2"/>
  <c r="CK8" i="1"/>
  <c r="BX6" i="2"/>
  <c r="CL8" i="1"/>
  <c r="BY6" i="2"/>
  <c r="CM8" i="1"/>
  <c r="BZ6" i="2"/>
  <c r="CN8" i="1"/>
  <c r="CA6" i="2"/>
  <c r="CO8" i="1"/>
  <c r="CB6" i="2"/>
  <c r="CP8" i="1"/>
  <c r="CC6" i="2"/>
  <c r="CQ8" i="1"/>
  <c r="CD6" i="2"/>
  <c r="CR8" i="1"/>
  <c r="CE6" i="2"/>
  <c r="CS8" i="1"/>
  <c r="CF6" i="2"/>
  <c r="CT8" i="1"/>
  <c r="CG6" i="2"/>
  <c r="CU8" i="1"/>
  <c r="CH6" i="2"/>
  <c r="CV8" i="1"/>
  <c r="CI6" i="2"/>
  <c r="CW8" i="1"/>
  <c r="CJ6" i="2"/>
  <c r="CX8" i="1"/>
  <c r="CK6" i="2"/>
  <c r="CY8" i="1"/>
  <c r="CL6" i="2"/>
  <c r="CZ8" i="1"/>
  <c r="CM6" i="2"/>
  <c r="DA8" i="1"/>
  <c r="CN6" i="2"/>
  <c r="DB8" i="1"/>
  <c r="CO6" i="2"/>
  <c r="DC8" i="1"/>
  <c r="CP6" i="2"/>
  <c r="DD8" i="1"/>
  <c r="CQ6" i="2"/>
  <c r="DE8" i="1"/>
  <c r="CR6" i="2"/>
  <c r="DF8" i="1"/>
  <c r="CS6" i="2"/>
  <c r="DG8" i="1"/>
  <c r="CT6" i="2"/>
  <c r="DH8" i="1"/>
  <c r="CU6" i="2"/>
  <c r="DI8" i="1"/>
  <c r="CV6" i="2"/>
  <c r="DJ8" i="1"/>
  <c r="CW6" i="2"/>
  <c r="DK8" i="1"/>
  <c r="CX6" i="2"/>
  <c r="DL8" i="1"/>
  <c r="CY6" i="2"/>
  <c r="DM8" i="1"/>
  <c r="CZ6" i="2"/>
  <c r="DN8" i="1"/>
  <c r="DA6" i="2"/>
  <c r="DO8" i="1"/>
  <c r="DB6" i="2"/>
  <c r="DP8" i="1"/>
  <c r="DC6" i="2"/>
  <c r="DQ8" i="1"/>
  <c r="DD6" i="2"/>
  <c r="DR8" i="1"/>
  <c r="DE6" i="2"/>
  <c r="DS8" i="1"/>
  <c r="DF6" i="2"/>
  <c r="DT8" i="1"/>
  <c r="DG6" i="2"/>
  <c r="DU8" i="1"/>
  <c r="DH6" i="2"/>
  <c r="DV8" i="1"/>
  <c r="DI6" i="2"/>
  <c r="DW8" i="1"/>
  <c r="DJ6" i="2"/>
  <c r="DX8" i="1"/>
  <c r="DK6" i="2"/>
  <c r="DY8" i="1"/>
  <c r="DL6" i="2"/>
  <c r="DZ8" i="1"/>
  <c r="DM6" i="2"/>
  <c r="EA8" i="1"/>
  <c r="DN6" i="2"/>
  <c r="EB8" i="1"/>
  <c r="DO6" i="2"/>
  <c r="EC8" i="1"/>
  <c r="DP6" i="2"/>
  <c r="ED8" i="1"/>
  <c r="DQ6" i="2"/>
  <c r="EE8" i="1"/>
  <c r="DR6" i="2"/>
  <c r="EF8" i="1"/>
  <c r="DS6" i="2"/>
  <c r="C6" i="2"/>
  <c r="C5" i="2"/>
  <c r="M12" i="1"/>
  <c r="M13" i="1"/>
</calcChain>
</file>

<file path=xl/sharedStrings.xml><?xml version="1.0" encoding="utf-8"?>
<sst xmlns="http://schemas.openxmlformats.org/spreadsheetml/2006/main" count="108" uniqueCount="100">
  <si>
    <t>Cash Flow Description</t>
  </si>
  <si>
    <t>Item</t>
  </si>
  <si>
    <t>Description</t>
  </si>
  <si>
    <t>Start Date</t>
  </si>
  <si>
    <t>End Date</t>
  </si>
  <si>
    <t>Growth Rate</t>
  </si>
  <si>
    <t>Single Payment</t>
  </si>
  <si>
    <t>Monthly Cash Flow</t>
  </si>
  <si>
    <t>Cash Flow Type</t>
  </si>
  <si>
    <t>Category</t>
  </si>
  <si>
    <t>Income</t>
  </si>
  <si>
    <t>Expense</t>
  </si>
  <si>
    <t>Amount</t>
  </si>
  <si>
    <t>Epic Name</t>
  </si>
  <si>
    <t>Analysis date</t>
  </si>
  <si>
    <t>Discount rate</t>
  </si>
  <si>
    <t>Time horizon</t>
  </si>
  <si>
    <t>years</t>
  </si>
  <si>
    <t>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</si>
  <si>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</si>
  <si>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</si>
  <si>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</si>
  <si>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</si>
  <si>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</si>
  <si>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</si>
  <si>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</si>
  <si>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</si>
  <si>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</si>
  <si>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</si>
  <si>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</si>
  <si>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</si>
  <si>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</si>
  <si>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Year</t>
  </si>
  <si>
    <t>Concat</t>
  </si>
  <si>
    <t>StartPer</t>
  </si>
  <si>
    <t>EndPer</t>
  </si>
  <si>
    <t>End</t>
  </si>
  <si>
    <t>Net Cash Flow</t>
  </si>
  <si>
    <t>Discounted Cash Flow</t>
  </si>
  <si>
    <t>NPV</t>
  </si>
  <si>
    <t>Net Present Value</t>
  </si>
  <si>
    <t>Benefit Description</t>
  </si>
  <si>
    <t>Other "Intangible" Benefit</t>
  </si>
  <si>
    <t>Start</t>
  </si>
  <si>
    <t>Points*</t>
  </si>
  <si>
    <t>Initial Estimate of Effort</t>
  </si>
  <si>
    <t>High Level Activity Description</t>
  </si>
  <si>
    <t>Story Points Estimate</t>
  </si>
  <si>
    <t>Without Intangibles</t>
  </si>
  <si>
    <t>With Intangibles</t>
  </si>
  <si>
    <t>NPV/Point</t>
  </si>
  <si>
    <t>Total Story Points</t>
  </si>
  <si>
    <t>Cumulative Cash Flows</t>
  </si>
  <si>
    <t>Dollar Value of Reference story</t>
  </si>
  <si>
    <t>Total "Points" of intangibles</t>
  </si>
  <si>
    <t>Intangibles</t>
  </si>
  <si>
    <t>Estimated cash value</t>
  </si>
  <si>
    <t>[Insert Name]</t>
  </si>
  <si>
    <t>[Today's date]</t>
  </si>
  <si>
    <t>[Enter % rate]</t>
  </si>
  <si>
    <t>*Benefit points estimated using planning poker and a reference story of the benefit from a "reference activity" = 3 points</t>
  </si>
  <si>
    <t>[Enter 1-5]</t>
  </si>
  <si>
    <t>Rapid Business Value Calculation Tool</t>
  </si>
  <si>
    <t>This tool is intended to facilitate a conversation within Product Owner and Scrum teams about the business value of the Epics they are considering in the backlog.</t>
  </si>
  <si>
    <t>The tool allows the team to make explicit the assumptions about how a given Epic will create business value, and the underlying variables/hypotheses that should</t>
  </si>
  <si>
    <t>be tested as part of the MVP.  The tool also allows teams to analyze the sensitivity of a given Epic's business value to variations in the underlying assumptions</t>
  </si>
  <si>
    <t>Objective:</t>
  </si>
  <si>
    <t xml:space="preserve">This approach is intended to be quick and high-level, and not to substitute for a project approval process; however, it can help push the same business value </t>
  </si>
  <si>
    <t>Instructions for use:</t>
  </si>
  <si>
    <t>thinking deeper into a Scrum team's detailed backlog in order to prioritize individual user stories more effectively.</t>
  </si>
  <si>
    <t xml:space="preserve">As a team, pick a "reference activity" with known financial revenues and costs to serve as the baseline for estimating intangible benefit of stories. </t>
  </si>
  <si>
    <t>Enter the assumed Net Profit from this reference activity in cell B17 of the "Variables" tab.</t>
  </si>
  <si>
    <t>On the "Input" tab, enter the key Epic variables:</t>
  </si>
  <si>
    <t xml:space="preserve"> - A Name for the Epic being analyzed</t>
  </si>
  <si>
    <t xml:space="preserve">Under "Cash Flow Description," enter the explicit revenues and expenses associated with the Epic.  There are several fields that you must specify, and </t>
  </si>
  <si>
    <t xml:space="preserve">you may need to add an additional sheet of calculations to get your assumptions (# of customers, average price, etc.) into the form needed on the inputs tab </t>
  </si>
  <si>
    <t>continue through the end of the model's time horizon</t>
  </si>
  <si>
    <t>percentage specified in this cell (e.g. -5% = cash flows shrink by five percent each month after the first one)</t>
  </si>
  <si>
    <t xml:space="preserve">Under "Other Intangible Benefits", identify any additional benefits expectd from the epic that are difficult to quantify s cash flows, such as marketing </t>
  </si>
  <si>
    <t>lift on other products, the value of enhanced team capability, etc.</t>
  </si>
  <si>
    <t>For each intangible benefit, have the team play "planning poker" to asign the number of points of value relative to the reference activity identified in step 1</t>
  </si>
  <si>
    <t>Enter the points determined in the "Points" column of the "Other Intangible Benefit" section</t>
  </si>
  <si>
    <t xml:space="preserve">Under "Initial Estimate of Effort", identify the broad user stories needed to complete the epic, along with the team's rough estimate of how many points </t>
  </si>
  <si>
    <t>are required to complete the user stories (determined using planning poker and the team's normal reference stories for effort)</t>
  </si>
  <si>
    <t xml:space="preserve">At the top of the "Output" tab, a table shows the calculated Net Present Value of the epic based on the inputs supplied.  NPV is shown both including and </t>
  </si>
  <si>
    <t>omitting intangible benefits.  The table also shows the calculated NPV per point of effort, using the total effort points included in the inputs</t>
  </si>
  <si>
    <t>The charts below the table on the "Outputs" tab illustrate the Cash Flows of the Epic as currently defined.  These can be used to measure how much</t>
  </si>
  <si>
    <t>investment will be needed to complete the Epic, when it will start generating positive cash flows, and when it will fully repay the initial investment</t>
  </si>
  <si>
    <t xml:space="preserve">In deciding whether or not to undertake a given Epic or how to prioritize it in the backlog, prioritize Epics with the highest NPV/point first, and make </t>
  </si>
  <si>
    <r>
      <t xml:space="preserve"> - The </t>
    </r>
    <r>
      <rPr>
        <u/>
        <sz val="12"/>
        <color rgb="FFFF0000"/>
        <rFont val="Calibri"/>
        <scheme val="minor"/>
      </rPr>
      <t>Date</t>
    </r>
    <r>
      <rPr>
        <sz val="12"/>
        <color rgb="FFFF0000"/>
        <rFont val="Calibri"/>
        <family val="2"/>
        <scheme val="minor"/>
      </rPr>
      <t xml:space="preserve"> the analysis is being conducted</t>
    </r>
  </si>
  <si>
    <r>
      <t xml:space="preserve"> - The appropriate </t>
    </r>
    <r>
      <rPr>
        <u/>
        <sz val="12"/>
        <color rgb="FFFF0000"/>
        <rFont val="Calibri"/>
        <scheme val="minor"/>
      </rPr>
      <t>Discount Rate</t>
    </r>
    <r>
      <rPr>
        <sz val="12"/>
        <color rgb="FFFF0000"/>
        <rFont val="Calibri"/>
        <family val="2"/>
        <scheme val="minor"/>
      </rPr>
      <t xml:space="preserve"> (capturing the time value of money, usually between 7% and 11%) to use in calculating Net Present Value (NPV)</t>
    </r>
  </si>
  <si>
    <r>
      <t xml:space="preserve"> - The </t>
    </r>
    <r>
      <rPr>
        <u/>
        <sz val="12"/>
        <color rgb="FFFF0000"/>
        <rFont val="Calibri"/>
        <scheme val="minor"/>
      </rPr>
      <t>Time Horizon</t>
    </r>
    <r>
      <rPr>
        <sz val="12"/>
        <color rgb="FFFF0000"/>
        <rFont val="Calibri"/>
        <family val="2"/>
        <scheme val="minor"/>
      </rPr>
      <t xml:space="preserve"> (between 1 and 5 years) over which you want to look at future revenues and costs in calculating NPV</t>
    </r>
  </si>
  <si>
    <r>
      <t xml:space="preserve"> - </t>
    </r>
    <r>
      <rPr>
        <u/>
        <sz val="12"/>
        <color rgb="FFFF0000"/>
        <rFont val="Calibri"/>
        <scheme val="minor"/>
      </rPr>
      <t>Description</t>
    </r>
    <r>
      <rPr>
        <sz val="12"/>
        <color rgb="FFFF0000"/>
        <rFont val="Calibri"/>
        <family val="2"/>
        <scheme val="minor"/>
      </rPr>
      <t xml:space="preserve"> - a short description of the cash flow being modeled</t>
    </r>
  </si>
  <si>
    <r>
      <t xml:space="preserve"> - </t>
    </r>
    <r>
      <rPr>
        <u/>
        <sz val="12"/>
        <color rgb="FFFF0000"/>
        <rFont val="Calibri"/>
        <scheme val="minor"/>
      </rPr>
      <t>Category</t>
    </r>
    <r>
      <rPr>
        <sz val="12"/>
        <color rgb="FFFF0000"/>
        <rFont val="Calibri"/>
        <family val="2"/>
        <scheme val="minor"/>
      </rPr>
      <t xml:space="preserve"> - Cash flows can be either "income" (revenues) or "expense" (costs) resulting from implementing the Epic</t>
    </r>
  </si>
  <si>
    <r>
      <t xml:space="preserve"> - </t>
    </r>
    <r>
      <rPr>
        <u/>
        <sz val="12"/>
        <color rgb="FFFF0000"/>
        <rFont val="Calibri"/>
        <scheme val="minor"/>
      </rPr>
      <t>Cash Flow Type</t>
    </r>
    <r>
      <rPr>
        <sz val="12"/>
        <color rgb="FFFF0000"/>
        <rFont val="Calibri"/>
        <family val="2"/>
        <scheme val="minor"/>
      </rPr>
      <t xml:space="preserve"> - Cash flows can be modeled either be one time flows, or as recurring flows each month over a period of time</t>
    </r>
  </si>
  <si>
    <r>
      <t xml:space="preserve"> - </t>
    </r>
    <r>
      <rPr>
        <u/>
        <sz val="12"/>
        <color rgb="FFFF0000"/>
        <rFont val="Calibri"/>
        <scheme val="minor"/>
      </rPr>
      <t>Amount</t>
    </r>
    <r>
      <rPr>
        <sz val="12"/>
        <color rgb="FFFF0000"/>
        <rFont val="Calibri"/>
        <family val="2"/>
        <scheme val="minor"/>
      </rPr>
      <t xml:space="preserve"> - Enter the actual amount of the one time or monthly cash flow here, as a positive integer</t>
    </r>
  </si>
  <si>
    <r>
      <t xml:space="preserve"> - </t>
    </r>
    <r>
      <rPr>
        <u/>
        <sz val="12"/>
        <color rgb="FFFF0000"/>
        <rFont val="Calibri"/>
        <scheme val="minor"/>
      </rPr>
      <t>Start Date</t>
    </r>
    <r>
      <rPr>
        <sz val="12"/>
        <color rgb="FFFF0000"/>
        <rFont val="Calibri"/>
        <family val="2"/>
        <scheme val="minor"/>
      </rPr>
      <t xml:space="preserve"> - Enter the date (in mm/dd/yy format) of the month in which the first cash flow will start</t>
    </r>
  </si>
  <si>
    <r>
      <t xml:space="preserve"> - </t>
    </r>
    <r>
      <rPr>
        <u/>
        <sz val="12"/>
        <color rgb="FFFF0000"/>
        <rFont val="Calibri"/>
        <scheme val="minor"/>
      </rPr>
      <t>End Date</t>
    </r>
    <r>
      <rPr>
        <sz val="12"/>
        <color rgb="FFFF0000"/>
        <rFont val="Calibri"/>
        <family val="2"/>
        <scheme val="minor"/>
      </rPr>
      <t xml:space="preserve"> - Enter the date on which the last cash flow will occur, or leave blank for one-time cash flows.  You can also enter "End" to have cash flows </t>
    </r>
  </si>
  <si>
    <r>
      <t xml:space="preserve"> - </t>
    </r>
    <r>
      <rPr>
        <u/>
        <sz val="12"/>
        <color rgb="FFFF0000"/>
        <rFont val="Calibri"/>
        <scheme val="minor"/>
      </rPr>
      <t>Growth Rate</t>
    </r>
    <r>
      <rPr>
        <sz val="12"/>
        <color rgb="FFFF0000"/>
        <rFont val="Calibri"/>
        <family val="2"/>
        <scheme val="minor"/>
      </rPr>
      <t xml:space="preserve"> - If monthly cash flows are the same each month, enter 0; otherwise the ammount of each monthly cash flow can grow or shrink by the </t>
    </r>
  </si>
  <si>
    <t>sure that all Epics meet or exceed the company's minimum acceptable value of Business Value Per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</si>
</sst>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[$$-409]#,##0_);\([$$-409]#,##0\)"/>
    <numFmt numFmtId="166" formatCode="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90"/>
      <name val="Calibri"/>
      <scheme val="minor"/>
    </font>
    <font>
      <sz val="12"/>
      <color rgb="FFFF0000"/>
      <name val="Calibri"/>
      <family val="2"/>
      <scheme val="minor"/>
    </font>
    <font>
      <b/>
      <sz val="12"/>
      <color rgb="FF000090"/>
      <name val="Calibri"/>
      <scheme val="minor"/>
    </font>
    <font>
      <b/>
      <sz val="20"/>
      <color theme="1"/>
      <name val="Calibri"/>
      <scheme val="minor"/>
    </font>
    <font>
      <u/>
      <sz val="12"/>
      <color rgb="FFFF0000"/>
      <name val="Calibri"/>
      <scheme val="minor"/>
    </font>
    <font>
      <b/>
      <sz val="12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2" fillId="0" borderId="1" xfId="0" applyFont="1" applyBorder="1"/>
    <xf numFmtId="9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165" fontId="0" fillId="0" borderId="0" xfId="0" applyNumberFormat="1"/>
    <xf numFmtId="0" fontId="0" fillId="0" borderId="0" xfId="1" applyNumberFormat="1" applyFont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 applyAlignment="1">
      <alignment horizontal="center"/>
    </xf>
    <xf numFmtId="0" fontId="2" fillId="0" borderId="8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10" xfId="0" applyBorder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 wrapText="1"/>
    </xf>
    <xf numFmtId="164" fontId="0" fillId="0" borderId="3" xfId="0" applyNumberFormat="1" applyBorder="1"/>
    <xf numFmtId="166" fontId="0" fillId="0" borderId="12" xfId="0" applyNumberFormat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/>
    <xf numFmtId="14" fontId="7" fillId="2" borderId="0" xfId="0" applyNumberFormat="1" applyFont="1" applyFill="1"/>
    <xf numFmtId="14" fontId="7" fillId="2" borderId="0" xfId="0" applyNumberFormat="1" applyFont="1" applyFill="1" applyAlignment="1">
      <alignment horizontal="right"/>
    </xf>
    <xf numFmtId="9" fontId="7" fillId="2" borderId="0" xfId="1" applyFont="1" applyFill="1"/>
    <xf numFmtId="0" fontId="7" fillId="2" borderId="0" xfId="0" applyFont="1" applyFill="1" applyAlignment="1">
      <alignment horizontal="right"/>
    </xf>
    <xf numFmtId="9" fontId="7" fillId="2" borderId="0" xfId="0" applyNumberFormat="1" applyFont="1" applyFill="1"/>
    <xf numFmtId="0" fontId="0" fillId="2" borderId="0" xfId="0" applyFill="1"/>
    <xf numFmtId="3" fontId="7" fillId="2" borderId="0" xfId="0" applyNumberFormat="1" applyFont="1" applyFill="1"/>
    <xf numFmtId="164" fontId="7" fillId="3" borderId="0" xfId="0" applyNumberFormat="1" applyFont="1" applyFill="1"/>
    <xf numFmtId="164" fontId="0" fillId="0" borderId="5" xfId="0" applyNumberFormat="1" applyBorder="1"/>
    <xf numFmtId="166" fontId="0" fillId="0" borderId="13" xfId="0" applyNumberFormat="1" applyBorder="1"/>
    <xf numFmtId="0" fontId="7" fillId="2" borderId="0" xfId="0" applyFont="1" applyFill="1" applyAlignment="1">
      <alignment horizontal="left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14" fontId="9" fillId="2" borderId="0" xfId="0" applyNumberFormat="1" applyFont="1" applyFill="1"/>
    <xf numFmtId="9" fontId="9" fillId="2" borderId="0" xfId="0" applyNumberFormat="1" applyFont="1" applyFill="1"/>
    <xf numFmtId="0" fontId="9" fillId="2" borderId="0" xfId="0" applyFont="1" applyFill="1"/>
    <xf numFmtId="164" fontId="0" fillId="2" borderId="0" xfId="0" applyNumberFormat="1" applyFill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0" fontId="12" fillId="0" borderId="0" xfId="0" applyFont="1" applyAlignment="1">
      <alignment horizontal="center" vertical="center"/>
    </xf>
  </cellXfs>
  <cellStyles count="5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Cash Flows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v>Cumulative Cash Flows</c:v>
          </c:tx>
          <c:spPr>
            <a:ln>
              <a:solidFill>
                <a:srgbClr val="000090"/>
              </a:solidFill>
            </a:ln>
          </c:spPr>
          <c:marker>
            <c:symbol val="none"/>
          </c:marker>
          <c:cat>
            <c:numRef>
              <c:f>Calculations!$C$4:$BK$4</c:f>
              <c:numCache>
                <c:formatCode>General</c:formatCode>
                <c:ptCount val="6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</c:numCache>
            </c:numRef>
          </c:cat>
          <c:val>
            <c:numRef>
              <c:f>Calculations!$C$13:$BK$13</c:f>
              <c:numCache>
                <c:formatCode>"$"#,##0</c:formatCode>
                <c:ptCount val="6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726392"/>
        <c:axId val="2119680936"/>
      </c:lineChart>
      <c:catAx>
        <c:axId val="2121726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9680936"/>
        <c:crosses val="autoZero"/>
        <c:auto val="1"/>
        <c:lblAlgn val="ctr"/>
        <c:lblOffset val="100"/>
        <c:tickLblSkip val="10"/>
        <c:noMultiLvlLbl val="0"/>
      </c:catAx>
      <c:valAx>
        <c:axId val="2119680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$(cumulative)</a:t>
                </a:r>
              </a:p>
            </c:rich>
          </c:tx>
          <c:overlay val="0"/>
        </c:title>
        <c:numFmt formatCode="&quot;$&quot;#,##0" sourceLinked="1"/>
        <c:majorTickMark val="none"/>
        <c:minorTickMark val="none"/>
        <c:tickLblPos val="nextTo"/>
        <c:crossAx val="2121726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Income and Expense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Income</c:v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</c:spPr>
          <c:invertIfNegative val="0"/>
          <c:cat>
            <c:numRef>
              <c:f>Calculations!$C$4:$BK$4</c:f>
              <c:numCache>
                <c:formatCode>General</c:formatCode>
                <c:ptCount val="6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</c:numCache>
            </c:numRef>
          </c:cat>
          <c:val>
            <c:numRef>
              <c:f>Calculations!$C$7:$BK$7</c:f>
              <c:numCache>
                <c:formatCode>"$"#,##0</c:formatCode>
                <c:ptCount val="6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</c:numCache>
            </c:numRef>
          </c:val>
        </c:ser>
        <c:ser>
          <c:idx val="1"/>
          <c:order val="1"/>
          <c:tx>
            <c:v>Expense</c:v>
          </c:tx>
          <c:invertIfNegative val="0"/>
          <c:val>
            <c:numRef>
              <c:f>Calculations!$C$9:$BK$9</c:f>
              <c:numCache>
                <c:formatCode>"$"#,##0</c:formatCode>
                <c:ptCount val="6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9752440"/>
        <c:axId val="2119757864"/>
      </c:barChart>
      <c:catAx>
        <c:axId val="211975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9757864"/>
        <c:crosses val="autoZero"/>
        <c:auto val="1"/>
        <c:lblAlgn val="ctr"/>
        <c:lblOffset val="100"/>
        <c:noMultiLvlLbl val="0"/>
      </c:catAx>
      <c:valAx>
        <c:axId val="2119757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Cash Flow ($)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2119752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Net Cash Flow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numRef>
              <c:f>Calculations!$C$4:$BK$4</c:f>
              <c:numCache>
                <c:formatCode>General</c:formatCode>
                <c:ptCount val="6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</c:numCache>
            </c:numRef>
          </c:cat>
          <c:val>
            <c:numRef>
              <c:f>Calculations!$C$11:$BK$11</c:f>
              <c:numCache>
                <c:formatCode>"$"#,##0</c:formatCode>
                <c:ptCount val="6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9769720"/>
        <c:axId val="2119775160"/>
      </c:barChart>
      <c:catAx>
        <c:axId val="211976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9775160"/>
        <c:crosses val="autoZero"/>
        <c:auto val="1"/>
        <c:lblAlgn val="ctr"/>
        <c:lblOffset val="100"/>
        <c:noMultiLvlLbl val="0"/>
      </c:catAx>
      <c:valAx>
        <c:axId val="2119775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NCF ($)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2119769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38100</xdr:rowOff>
    </xdr:from>
    <xdr:to>
      <xdr:col>3</xdr:col>
      <xdr:colOff>952500</xdr:colOff>
      <xdr:row>1</xdr:row>
      <xdr:rowOff>19050</xdr:rowOff>
    </xdr:to>
    <xdr:pic>
      <xdr:nvPicPr>
        <xdr:cNvPr id="2" name="Picture 1" descr="Scrum Inc_small logo for go to meeting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0"/>
          <a:ext cx="254000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41</xdr:row>
      <xdr:rowOff>38100</xdr:rowOff>
    </xdr:from>
    <xdr:to>
      <xdr:col>8</xdr:col>
      <xdr:colOff>787400</xdr:colOff>
      <xdr:row>60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</xdr:colOff>
      <xdr:row>5</xdr:row>
      <xdr:rowOff>0</xdr:rowOff>
    </xdr:from>
    <xdr:to>
      <xdr:col>8</xdr:col>
      <xdr:colOff>762000</xdr:colOff>
      <xdr:row>22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22</xdr:row>
      <xdr:rowOff>177800</xdr:rowOff>
    </xdr:from>
    <xdr:to>
      <xdr:col>8</xdr:col>
      <xdr:colOff>787400</xdr:colOff>
      <xdr:row>41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N16" sqref="N16"/>
    </sheetView>
  </sheetViews>
  <sheetFormatPr baseColWidth="10" defaultRowHeight="15" x14ac:dyDescent="0"/>
  <cols>
    <col min="1" max="1" width="3" customWidth="1"/>
    <col min="4" max="4" width="13.6640625" customWidth="1"/>
  </cols>
  <sheetData>
    <row r="1" spans="1:5" ht="36" customHeight="1">
      <c r="E1" s="54" t="s">
        <v>62</v>
      </c>
    </row>
    <row r="3" spans="1:5" ht="18">
      <c r="B3" s="1" t="s">
        <v>66</v>
      </c>
    </row>
    <row r="4" spans="1:5">
      <c r="B4" s="55" t="s">
        <v>63</v>
      </c>
    </row>
    <row r="5" spans="1:5">
      <c r="B5" s="55" t="s">
        <v>64</v>
      </c>
    </row>
    <row r="6" spans="1:5">
      <c r="B6" s="55" t="s">
        <v>65</v>
      </c>
    </row>
    <row r="7" spans="1:5">
      <c r="B7" s="55" t="s">
        <v>67</v>
      </c>
    </row>
    <row r="8" spans="1:5">
      <c r="B8" s="55" t="s">
        <v>69</v>
      </c>
    </row>
    <row r="10" spans="1:5" ht="18">
      <c r="B10" s="1" t="s">
        <v>68</v>
      </c>
    </row>
    <row r="11" spans="1:5">
      <c r="A11" s="59">
        <v>1</v>
      </c>
      <c r="B11" s="55" t="s">
        <v>70</v>
      </c>
    </row>
    <row r="12" spans="1:5">
      <c r="A12" s="59"/>
      <c r="B12" s="55" t="s">
        <v>71</v>
      </c>
    </row>
    <row r="13" spans="1:5">
      <c r="A13" s="59"/>
    </row>
    <row r="14" spans="1:5">
      <c r="A14" s="59">
        <v>2</v>
      </c>
      <c r="B14" s="55" t="s">
        <v>72</v>
      </c>
    </row>
    <row r="15" spans="1:5">
      <c r="A15" s="59"/>
      <c r="B15" s="56" t="s">
        <v>73</v>
      </c>
    </row>
    <row r="16" spans="1:5">
      <c r="A16" s="59"/>
      <c r="B16" s="56" t="s">
        <v>89</v>
      </c>
    </row>
    <row r="17" spans="1:2">
      <c r="A17" s="59"/>
      <c r="B17" s="56" t="s">
        <v>90</v>
      </c>
    </row>
    <row r="18" spans="1:2">
      <c r="A18" s="59"/>
      <c r="B18" s="56" t="s">
        <v>91</v>
      </c>
    </row>
    <row r="19" spans="1:2">
      <c r="A19" s="59"/>
    </row>
    <row r="20" spans="1:2">
      <c r="A20" s="59">
        <v>3</v>
      </c>
      <c r="B20" s="57" t="s">
        <v>74</v>
      </c>
    </row>
    <row r="21" spans="1:2">
      <c r="A21" s="59"/>
      <c r="B21" s="55" t="s">
        <v>75</v>
      </c>
    </row>
    <row r="22" spans="1:2">
      <c r="A22" s="59"/>
      <c r="B22" s="56" t="s">
        <v>92</v>
      </c>
    </row>
    <row r="23" spans="1:2">
      <c r="A23" s="59"/>
      <c r="B23" s="56" t="s">
        <v>93</v>
      </c>
    </row>
    <row r="24" spans="1:2">
      <c r="A24" s="59"/>
      <c r="B24" s="56" t="s">
        <v>94</v>
      </c>
    </row>
    <row r="25" spans="1:2">
      <c r="A25" s="59"/>
      <c r="B25" s="56" t="s">
        <v>95</v>
      </c>
    </row>
    <row r="26" spans="1:2">
      <c r="A26" s="59"/>
      <c r="B26" s="56" t="s">
        <v>96</v>
      </c>
    </row>
    <row r="27" spans="1:2">
      <c r="A27" s="59"/>
      <c r="B27" s="56" t="s">
        <v>97</v>
      </c>
    </row>
    <row r="28" spans="1:2">
      <c r="A28" s="59"/>
      <c r="B28" s="58" t="s">
        <v>76</v>
      </c>
    </row>
    <row r="29" spans="1:2">
      <c r="A29" s="59"/>
      <c r="B29" s="56" t="s">
        <v>98</v>
      </c>
    </row>
    <row r="30" spans="1:2">
      <c r="A30" s="59"/>
      <c r="B30" s="58" t="s">
        <v>77</v>
      </c>
    </row>
    <row r="31" spans="1:2">
      <c r="A31" s="59"/>
    </row>
    <row r="32" spans="1:2">
      <c r="A32" s="59">
        <v>4</v>
      </c>
      <c r="B32" s="55" t="s">
        <v>78</v>
      </c>
    </row>
    <row r="33" spans="1:2">
      <c r="A33" s="59"/>
      <c r="B33" s="55" t="s">
        <v>79</v>
      </c>
    </row>
    <row r="34" spans="1:2">
      <c r="A34" s="59"/>
    </row>
    <row r="35" spans="1:2">
      <c r="A35" s="59">
        <v>5</v>
      </c>
      <c r="B35" s="55" t="s">
        <v>80</v>
      </c>
    </row>
    <row r="36" spans="1:2">
      <c r="A36" s="59"/>
      <c r="B36" s="55" t="s">
        <v>81</v>
      </c>
    </row>
    <row r="37" spans="1:2">
      <c r="A37" s="59"/>
    </row>
    <row r="38" spans="1:2">
      <c r="A38" s="59">
        <v>6</v>
      </c>
      <c r="B38" s="55" t="s">
        <v>82</v>
      </c>
    </row>
    <row r="39" spans="1:2">
      <c r="A39" s="59"/>
      <c r="B39" s="55" t="s">
        <v>83</v>
      </c>
    </row>
    <row r="40" spans="1:2">
      <c r="A40" s="59"/>
    </row>
    <row r="41" spans="1:2">
      <c r="A41" s="59">
        <v>7</v>
      </c>
      <c r="B41" s="55" t="s">
        <v>84</v>
      </c>
    </row>
    <row r="42" spans="1:2">
      <c r="A42" s="59"/>
      <c r="B42" s="55" t="s">
        <v>85</v>
      </c>
    </row>
    <row r="43" spans="1:2">
      <c r="A43" s="59"/>
    </row>
    <row r="44" spans="1:2">
      <c r="A44" s="59">
        <v>8</v>
      </c>
      <c r="B44" s="55" t="s">
        <v>86</v>
      </c>
    </row>
    <row r="45" spans="1:2">
      <c r="A45" s="55"/>
      <c r="B45" s="55" t="s">
        <v>87</v>
      </c>
    </row>
    <row r="46" spans="1:2">
      <c r="A46" s="55"/>
    </row>
    <row r="47" spans="1:2">
      <c r="A47" s="59">
        <v>9</v>
      </c>
      <c r="B47" s="55" t="s">
        <v>88</v>
      </c>
    </row>
    <row r="48" spans="1:2">
      <c r="A48" s="55"/>
      <c r="B48" s="55" t="s">
        <v>99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1:EF42"/>
  <sheetViews>
    <sheetView topLeftCell="A17" workbookViewId="0">
      <selection activeCell="F9" sqref="F9"/>
    </sheetView>
  </sheetViews>
  <sheetFormatPr baseColWidth="10" defaultRowHeight="15" x14ac:dyDescent="0"/>
  <cols>
    <col min="1" max="1" width="5" customWidth="1"/>
    <col min="2" max="2" width="7.33203125" customWidth="1"/>
    <col min="3" max="3" width="11" bestFit="1" customWidth="1"/>
    <col min="4" max="4" width="24.5" customWidth="1"/>
    <col min="5" max="5" width="8.6640625" bestFit="1" customWidth="1"/>
    <col min="6" max="6" width="16.83203125" bestFit="1" customWidth="1"/>
    <col min="7" max="7" width="8.83203125" bestFit="1" customWidth="1"/>
    <col min="8" max="8" width="9.6640625" bestFit="1" customWidth="1"/>
    <col min="9" max="9" width="8.83203125" bestFit="1" customWidth="1"/>
    <col min="10" max="10" width="11.83203125" bestFit="1" customWidth="1"/>
    <col min="11" max="11" width="2.6640625" customWidth="1"/>
    <col min="12" max="12" width="8" hidden="1" customWidth="1"/>
    <col min="13" max="13" width="8.83203125" hidden="1" customWidth="1"/>
    <col min="14" max="14" width="2.6640625" hidden="1" customWidth="1"/>
    <col min="15" max="15" width="7" hidden="1" customWidth="1"/>
    <col min="16" max="16" width="10.5" hidden="1" customWidth="1"/>
    <col min="17" max="17" width="10" hidden="1" customWidth="1"/>
    <col min="18" max="136" width="10.83203125" hidden="1" customWidth="1"/>
    <col min="137" max="137" width="10.83203125" customWidth="1"/>
  </cols>
  <sheetData>
    <row r="1" spans="1:136">
      <c r="A1" t="s">
        <v>13</v>
      </c>
      <c r="C1" s="49" t="s">
        <v>57</v>
      </c>
      <c r="D1" s="49"/>
    </row>
    <row r="2" spans="1:136">
      <c r="A2" t="s">
        <v>14</v>
      </c>
      <c r="C2" s="50" t="s">
        <v>58</v>
      </c>
      <c r="L2" t="s">
        <v>10</v>
      </c>
      <c r="M2" t="s">
        <v>6</v>
      </c>
    </row>
    <row r="3" spans="1:136">
      <c r="A3" t="s">
        <v>15</v>
      </c>
      <c r="C3" s="51" t="s">
        <v>59</v>
      </c>
      <c r="L3" t="s">
        <v>11</v>
      </c>
      <c r="M3" t="s">
        <v>7</v>
      </c>
    </row>
    <row r="4" spans="1:136">
      <c r="A4" t="s">
        <v>16</v>
      </c>
      <c r="C4" s="52" t="s">
        <v>61</v>
      </c>
      <c r="D4" t="s">
        <v>17</v>
      </c>
    </row>
    <row r="5" spans="1:136">
      <c r="O5" s="7" t="s">
        <v>33</v>
      </c>
      <c r="P5" s="8" t="e">
        <f>P7&amp;P8</f>
        <v>#VALUE!</v>
      </c>
      <c r="Q5" s="8" t="e">
        <f>IF(Q6&lt;=Input!$C$4*12,Q7&amp;Q8,"")</f>
        <v>#VALUE!</v>
      </c>
      <c r="R5" s="8" t="e">
        <f>IF(R6&lt;=Input!$C$4*12,R7&amp;R8,"")</f>
        <v>#VALUE!</v>
      </c>
      <c r="S5" s="8" t="e">
        <f>IF(S6&lt;=Input!$C$4*12,S7&amp;S8,"")</f>
        <v>#VALUE!</v>
      </c>
      <c r="T5" s="8" t="e">
        <f>IF(T6&lt;=Input!$C$4*12,T7&amp;T8,"")</f>
        <v>#VALUE!</v>
      </c>
      <c r="U5" s="8" t="e">
        <f>IF(U6&lt;=Input!$C$4*12,U7&amp;U8,"")</f>
        <v>#VALUE!</v>
      </c>
      <c r="V5" s="8" t="e">
        <f>IF(V6&lt;=Input!$C$4*12,V7&amp;V8,"")</f>
        <v>#VALUE!</v>
      </c>
      <c r="W5" s="8" t="e">
        <f>IF(W6&lt;=Input!$C$4*12,W7&amp;W8,"")</f>
        <v>#VALUE!</v>
      </c>
      <c r="X5" s="8" t="e">
        <f>IF(X6&lt;=Input!$C$4*12,X7&amp;X8,"")</f>
        <v>#VALUE!</v>
      </c>
      <c r="Y5" s="8" t="e">
        <f>IF(Y6&lt;=Input!$C$4*12,Y7&amp;Y8,"")</f>
        <v>#VALUE!</v>
      </c>
      <c r="Z5" s="8" t="e">
        <f>IF(Z6&lt;=Input!$C$4*12,Z7&amp;Z8,"")</f>
        <v>#VALUE!</v>
      </c>
      <c r="AA5" s="8" t="e">
        <f>IF(AA6&lt;=Input!$C$4*12,AA7&amp;AA8,"")</f>
        <v>#VALUE!</v>
      </c>
      <c r="AB5" s="8" t="e">
        <f>IF(AB6&lt;=Input!$C$4*12,AB7&amp;AB8,"")</f>
        <v>#VALUE!</v>
      </c>
      <c r="AC5" s="8" t="e">
        <f>IF(AC6&lt;=Input!$C$4*12,AC7&amp;AC8,"")</f>
        <v>#VALUE!</v>
      </c>
      <c r="AD5" s="8" t="e">
        <f>IF(AD6&lt;=Input!$C$4*12,AD7&amp;AD8,"")</f>
        <v>#VALUE!</v>
      </c>
      <c r="AE5" s="8" t="e">
        <f>IF(AE6&lt;=Input!$C$4*12,AE7&amp;AE8,"")</f>
        <v>#VALUE!</v>
      </c>
      <c r="AF5" s="8" t="e">
        <f>IF(AF6&lt;=Input!$C$4*12,AF7&amp;AF8,"")</f>
        <v>#VALUE!</v>
      </c>
      <c r="AG5" s="8" t="e">
        <f>IF(AG6&lt;=Input!$C$4*12,AG7&amp;AG8,"")</f>
        <v>#VALUE!</v>
      </c>
      <c r="AH5" s="8" t="e">
        <f>IF(AH6&lt;=Input!$C$4*12,AH7&amp;AH8,"")</f>
        <v>#VALUE!</v>
      </c>
      <c r="AI5" s="8" t="e">
        <f>IF(AI6&lt;=Input!$C$4*12,AI7&amp;AI8,"")</f>
        <v>#VALUE!</v>
      </c>
      <c r="AJ5" s="8" t="e">
        <f>IF(AJ6&lt;=Input!$C$4*12,AJ7&amp;AJ8,"")</f>
        <v>#VALUE!</v>
      </c>
      <c r="AK5" s="8" t="e">
        <f>IF(AK6&lt;=Input!$C$4*12,AK7&amp;AK8,"")</f>
        <v>#VALUE!</v>
      </c>
      <c r="AL5" s="8" t="e">
        <f>IF(AL6&lt;=Input!$C$4*12,AL7&amp;AL8,"")</f>
        <v>#VALUE!</v>
      </c>
      <c r="AM5" s="8" t="e">
        <f>IF(AM6&lt;=Input!$C$4*12,AM7&amp;AM8,"")</f>
        <v>#VALUE!</v>
      </c>
      <c r="AN5" s="8" t="e">
        <f>IF(AN6&lt;=Input!$C$4*12,AN7&amp;AN8,"")</f>
        <v>#VALUE!</v>
      </c>
      <c r="AO5" s="8" t="e">
        <f>IF(AO6&lt;=Input!$C$4*12,AO7&amp;AO8,"")</f>
        <v>#VALUE!</v>
      </c>
      <c r="AP5" s="8" t="e">
        <f>IF(AP6&lt;=Input!$C$4*12,AP7&amp;AP8,"")</f>
        <v>#VALUE!</v>
      </c>
      <c r="AQ5" s="8" t="e">
        <f>IF(AQ6&lt;=Input!$C$4*12,AQ7&amp;AQ8,"")</f>
        <v>#VALUE!</v>
      </c>
      <c r="AR5" s="8" t="e">
        <f>IF(AR6&lt;=Input!$C$4*12,AR7&amp;AR8,"")</f>
        <v>#VALUE!</v>
      </c>
      <c r="AS5" s="8" t="e">
        <f>IF(AS6&lt;=Input!$C$4*12,AS7&amp;AS8,"")</f>
        <v>#VALUE!</v>
      </c>
      <c r="AT5" s="8" t="e">
        <f>IF(AT6&lt;=Input!$C$4*12,AT7&amp;AT8,"")</f>
        <v>#VALUE!</v>
      </c>
      <c r="AU5" s="8" t="e">
        <f>IF(AU6&lt;=Input!$C$4*12,AU7&amp;AU8,"")</f>
        <v>#VALUE!</v>
      </c>
      <c r="AV5" s="8" t="e">
        <f>IF(AV6&lt;=Input!$C$4*12,AV7&amp;AV8,"")</f>
        <v>#VALUE!</v>
      </c>
      <c r="AW5" s="8" t="e">
        <f>IF(AW6&lt;=Input!$C$4*12,AW7&amp;AW8,"")</f>
        <v>#VALUE!</v>
      </c>
      <c r="AX5" s="8" t="e">
        <f>IF(AX6&lt;=Input!$C$4*12,AX7&amp;AX8,"")</f>
        <v>#VALUE!</v>
      </c>
      <c r="AY5" s="8" t="e">
        <f>IF(AY6&lt;=Input!$C$4*12,AY7&amp;AY8,"")</f>
        <v>#VALUE!</v>
      </c>
      <c r="AZ5" s="8" t="e">
        <f>IF(AZ6&lt;=Input!$C$4*12,AZ7&amp;AZ8,"")</f>
        <v>#VALUE!</v>
      </c>
      <c r="BA5" s="8" t="e">
        <f>IF(BA6&lt;=Input!$C$4*12,BA7&amp;BA8,"")</f>
        <v>#VALUE!</v>
      </c>
      <c r="BB5" s="8" t="e">
        <f>IF(BB6&lt;=Input!$C$4*12,BB7&amp;BB8,"")</f>
        <v>#VALUE!</v>
      </c>
      <c r="BC5" s="8" t="e">
        <f>IF(BC6&lt;=Input!$C$4*12,BC7&amp;BC8,"")</f>
        <v>#VALUE!</v>
      </c>
      <c r="BD5" s="8" t="e">
        <f>IF(BD6&lt;=Input!$C$4*12,BD7&amp;BD8,"")</f>
        <v>#VALUE!</v>
      </c>
      <c r="BE5" s="8" t="e">
        <f>IF(BE6&lt;=Input!$C$4*12,BE7&amp;BE8,"")</f>
        <v>#VALUE!</v>
      </c>
      <c r="BF5" s="8" t="e">
        <f>IF(BF6&lt;=Input!$C$4*12,BF7&amp;BF8,"")</f>
        <v>#VALUE!</v>
      </c>
      <c r="BG5" s="8" t="e">
        <f>IF(BG6&lt;=Input!$C$4*12,BG7&amp;BG8,"")</f>
        <v>#VALUE!</v>
      </c>
      <c r="BH5" s="8" t="e">
        <f>IF(BH6&lt;=Input!$C$4*12,BH7&amp;BH8,"")</f>
        <v>#VALUE!</v>
      </c>
      <c r="BI5" s="8" t="e">
        <f>IF(BI6&lt;=Input!$C$4*12,BI7&amp;BI8,"")</f>
        <v>#VALUE!</v>
      </c>
      <c r="BJ5" s="8" t="e">
        <f>IF(BJ6&lt;=Input!$C$4*12,BJ7&amp;BJ8,"")</f>
        <v>#VALUE!</v>
      </c>
      <c r="BK5" s="8" t="e">
        <f>IF(BK6&lt;=Input!$C$4*12,BK7&amp;BK8,"")</f>
        <v>#VALUE!</v>
      </c>
      <c r="BL5" s="8" t="e">
        <f>IF(BL6&lt;=Input!$C$4*12,BL7&amp;BL8,"")</f>
        <v>#VALUE!</v>
      </c>
      <c r="BM5" s="8" t="e">
        <f>IF(BM6&lt;=Input!$C$4*12,BM7&amp;BM8,"")</f>
        <v>#VALUE!</v>
      </c>
      <c r="BN5" s="8" t="e">
        <f>IF(BN6&lt;=Input!$C$4*12,BN7&amp;BN8,"")</f>
        <v>#VALUE!</v>
      </c>
      <c r="BO5" s="8" t="e">
        <f>IF(BO6&lt;=Input!$C$4*12,BO7&amp;BO8,"")</f>
        <v>#VALUE!</v>
      </c>
      <c r="BP5" s="8" t="e">
        <f>IF(BP6&lt;=Input!$C$4*12,BP7&amp;BP8,"")</f>
        <v>#VALUE!</v>
      </c>
      <c r="BQ5" s="8" t="e">
        <f>IF(BQ6&lt;=Input!$C$4*12,BQ7&amp;BQ8,"")</f>
        <v>#VALUE!</v>
      </c>
      <c r="BR5" s="8" t="e">
        <f>IF(BR6&lt;=Input!$C$4*12,BR7&amp;BR8,"")</f>
        <v>#VALUE!</v>
      </c>
      <c r="BS5" s="8" t="e">
        <f>IF(BS6&lt;=Input!$C$4*12,BS7&amp;BS8,"")</f>
        <v>#VALUE!</v>
      </c>
      <c r="BT5" s="8" t="e">
        <f>IF(BT6&lt;=Input!$C$4*12,BT7&amp;BT8,"")</f>
        <v>#VALUE!</v>
      </c>
      <c r="BU5" s="8" t="e">
        <f>IF(BU6&lt;=Input!$C$4*12,BU7&amp;BU8,"")</f>
        <v>#VALUE!</v>
      </c>
      <c r="BV5" s="8" t="e">
        <f>IF(BV6&lt;=Input!$C$4*12,BV7&amp;BV8,"")</f>
        <v>#VALUE!</v>
      </c>
      <c r="BW5" s="8" t="e">
        <f>IF(BW6&lt;=Input!$C$4*12,BW7&amp;BW8,"")</f>
        <v>#VALUE!</v>
      </c>
      <c r="BX5" s="8" t="e">
        <f>IF(BX6&lt;=Input!$C$4*12,BX7&amp;BX8,"")</f>
        <v>#VALUE!</v>
      </c>
      <c r="BY5" s="8" t="e">
        <f>IF(BY6&lt;=Input!$C$4*12,BY7&amp;BY8,"")</f>
        <v>#VALUE!</v>
      </c>
      <c r="BZ5" s="8" t="e">
        <f>IF(BZ6&lt;=Input!$C$4*12,BZ7&amp;BZ8,"")</f>
        <v>#VALUE!</v>
      </c>
      <c r="CA5" s="8" t="e">
        <f>IF(CA6&lt;=Input!$C$4*12,CA7&amp;CA8,"")</f>
        <v>#VALUE!</v>
      </c>
      <c r="CB5" s="8" t="e">
        <f>IF(CB6&lt;=Input!$C$4*12,CB7&amp;CB8,"")</f>
        <v>#VALUE!</v>
      </c>
      <c r="CC5" s="8" t="e">
        <f>IF(CC6&lt;=Input!$C$4*12,CC7&amp;CC8,"")</f>
        <v>#VALUE!</v>
      </c>
      <c r="CD5" s="8" t="e">
        <f>IF(CD6&lt;=Input!$C$4*12,CD7&amp;CD8,"")</f>
        <v>#VALUE!</v>
      </c>
      <c r="CE5" s="8" t="e">
        <f>IF(CE6&lt;=Input!$C$4*12,CE7&amp;CE8,"")</f>
        <v>#VALUE!</v>
      </c>
      <c r="CF5" s="8" t="e">
        <f>IF(CF6&lt;=Input!$C$4*12,CF7&amp;CF8,"")</f>
        <v>#VALUE!</v>
      </c>
      <c r="CG5" s="8" t="e">
        <f>IF(CG6&lt;=Input!$C$4*12,CG7&amp;CG8,"")</f>
        <v>#VALUE!</v>
      </c>
      <c r="CH5" s="8" t="e">
        <f>IF(CH6&lt;=Input!$C$4*12,CH7&amp;CH8,"")</f>
        <v>#VALUE!</v>
      </c>
      <c r="CI5" s="8" t="e">
        <f>IF(CI6&lt;=Input!$C$4*12,CI7&amp;CI8,"")</f>
        <v>#VALUE!</v>
      </c>
      <c r="CJ5" s="8" t="e">
        <f>IF(CJ6&lt;=Input!$C$4*12,CJ7&amp;CJ8,"")</f>
        <v>#VALUE!</v>
      </c>
      <c r="CK5" s="8" t="e">
        <f>IF(CK6&lt;=Input!$C$4*12,CK7&amp;CK8,"")</f>
        <v>#VALUE!</v>
      </c>
      <c r="CL5" s="8" t="e">
        <f>IF(CL6&lt;=Input!$C$4*12,CL7&amp;CL8,"")</f>
        <v>#VALUE!</v>
      </c>
      <c r="CM5" s="8" t="e">
        <f>IF(CM6&lt;=Input!$C$4*12,CM7&amp;CM8,"")</f>
        <v>#VALUE!</v>
      </c>
      <c r="CN5" s="8" t="e">
        <f>IF(CN6&lt;=Input!$C$4*12,CN7&amp;CN8,"")</f>
        <v>#VALUE!</v>
      </c>
      <c r="CO5" s="8" t="e">
        <f>IF(CO6&lt;=Input!$C$4*12,CO7&amp;CO8,"")</f>
        <v>#VALUE!</v>
      </c>
      <c r="CP5" s="8" t="e">
        <f>IF(CP6&lt;=Input!$C$4*12,CP7&amp;CP8,"")</f>
        <v>#VALUE!</v>
      </c>
      <c r="CQ5" s="8" t="e">
        <f>IF(CQ6&lt;=Input!$C$4*12,CQ7&amp;CQ8,"")</f>
        <v>#VALUE!</v>
      </c>
      <c r="CR5" s="8" t="e">
        <f>IF(CR6&lt;=Input!$C$4*12,CR7&amp;CR8,"")</f>
        <v>#VALUE!</v>
      </c>
      <c r="CS5" s="8" t="e">
        <f>IF(CS6&lt;=Input!$C$4*12,CS7&amp;CS8,"")</f>
        <v>#VALUE!</v>
      </c>
      <c r="CT5" s="8" t="e">
        <f>IF(CT6&lt;=Input!$C$4*12,CT7&amp;CT8,"")</f>
        <v>#VALUE!</v>
      </c>
      <c r="CU5" s="8" t="e">
        <f>IF(CU6&lt;=Input!$C$4*12,CU7&amp;CU8,"")</f>
        <v>#VALUE!</v>
      </c>
      <c r="CV5" s="8" t="e">
        <f>IF(CV6&lt;=Input!$C$4*12,CV7&amp;CV8,"")</f>
        <v>#VALUE!</v>
      </c>
      <c r="CW5" s="8" t="e">
        <f>IF(CW6&lt;=Input!$C$4*12,CW7&amp;CW8,"")</f>
        <v>#VALUE!</v>
      </c>
      <c r="CX5" s="8" t="e">
        <f>IF(CX6&lt;=Input!$C$4*12,CX7&amp;CX8,"")</f>
        <v>#VALUE!</v>
      </c>
      <c r="CY5" s="8" t="e">
        <f>IF(CY6&lt;=Input!$C$4*12,CY7&amp;CY8,"")</f>
        <v>#VALUE!</v>
      </c>
      <c r="CZ5" s="8" t="e">
        <f>IF(CZ6&lt;=Input!$C$4*12,CZ7&amp;CZ8,"")</f>
        <v>#VALUE!</v>
      </c>
      <c r="DA5" s="8" t="e">
        <f>IF(DA6&lt;=Input!$C$4*12,DA7&amp;DA8,"")</f>
        <v>#VALUE!</v>
      </c>
      <c r="DB5" s="8" t="e">
        <f>IF(DB6&lt;=Input!$C$4*12,DB7&amp;DB8,"")</f>
        <v>#VALUE!</v>
      </c>
      <c r="DC5" s="8" t="e">
        <f>IF(DC6&lt;=Input!$C$4*12,DC7&amp;DC8,"")</f>
        <v>#VALUE!</v>
      </c>
      <c r="DD5" s="8" t="e">
        <f>IF(DD6&lt;=Input!$C$4*12,DD7&amp;DD8,"")</f>
        <v>#VALUE!</v>
      </c>
      <c r="DE5" s="8" t="e">
        <f>IF(DE6&lt;=Input!$C$4*12,DE7&amp;DE8,"")</f>
        <v>#VALUE!</v>
      </c>
      <c r="DF5" s="8" t="e">
        <f>IF(DF6&lt;=Input!$C$4*12,DF7&amp;DF8,"")</f>
        <v>#VALUE!</v>
      </c>
      <c r="DG5" s="8" t="e">
        <f>IF(DG6&lt;=Input!$C$4*12,DG7&amp;DG8,"")</f>
        <v>#VALUE!</v>
      </c>
      <c r="DH5" s="8" t="e">
        <f>IF(DH6&lt;=Input!$C$4*12,DH7&amp;DH8,"")</f>
        <v>#VALUE!</v>
      </c>
      <c r="DI5" s="8" t="e">
        <f>IF(DI6&lt;=Input!$C$4*12,DI7&amp;DI8,"")</f>
        <v>#VALUE!</v>
      </c>
      <c r="DJ5" s="8" t="e">
        <f>IF(DJ6&lt;=Input!$C$4*12,DJ7&amp;DJ8,"")</f>
        <v>#VALUE!</v>
      </c>
      <c r="DK5" s="8" t="e">
        <f>IF(DK6&lt;=Input!$C$4*12,DK7&amp;DK8,"")</f>
        <v>#VALUE!</v>
      </c>
      <c r="DL5" s="8" t="e">
        <f>IF(DL6&lt;=Input!$C$4*12,DL7&amp;DL8,"")</f>
        <v>#VALUE!</v>
      </c>
      <c r="DM5" s="8" t="e">
        <f>IF(DM6&lt;=Input!$C$4*12,DM7&amp;DM8,"")</f>
        <v>#VALUE!</v>
      </c>
      <c r="DN5" s="8" t="e">
        <f>IF(DN6&lt;=Input!$C$4*12,DN7&amp;DN8,"")</f>
        <v>#VALUE!</v>
      </c>
      <c r="DO5" s="8" t="e">
        <f>IF(DO6&lt;=Input!$C$4*12,DO7&amp;DO8,"")</f>
        <v>#VALUE!</v>
      </c>
      <c r="DP5" s="8" t="e">
        <f>IF(DP6&lt;=Input!$C$4*12,DP7&amp;DP8,"")</f>
        <v>#VALUE!</v>
      </c>
      <c r="DQ5" s="8" t="e">
        <f>IF(DQ6&lt;=Input!$C$4*12,DQ7&amp;DQ8,"")</f>
        <v>#VALUE!</v>
      </c>
      <c r="DR5" s="8" t="e">
        <f>IF(DR6&lt;=Input!$C$4*12,DR7&amp;DR8,"")</f>
        <v>#VALUE!</v>
      </c>
      <c r="DS5" s="8" t="e">
        <f>IF(DS6&lt;=Input!$C$4*12,DS7&amp;DS8,"")</f>
        <v>#VALUE!</v>
      </c>
      <c r="DT5" s="8" t="e">
        <f>IF(DT6&lt;=Input!$C$4*12,DT7&amp;DT8,"")</f>
        <v>#VALUE!</v>
      </c>
      <c r="DU5" s="8" t="e">
        <f>IF(DU6&lt;=Input!$C$4*12,DU7&amp;DU8,"")</f>
        <v>#VALUE!</v>
      </c>
      <c r="DV5" s="8" t="e">
        <f>IF(DV6&lt;=Input!$C$4*12,DV7&amp;DV8,"")</f>
        <v>#VALUE!</v>
      </c>
      <c r="DW5" s="8" t="e">
        <f>IF(DW6&lt;=Input!$C$4*12,DW7&amp;DW8,"")</f>
        <v>#VALUE!</v>
      </c>
      <c r="DX5" s="8" t="e">
        <f>IF(DX6&lt;=Input!$C$4*12,DX7&amp;DX8,"")</f>
        <v>#VALUE!</v>
      </c>
      <c r="DY5" s="8" t="e">
        <f>IF(DY6&lt;=Input!$C$4*12,DY7&amp;DY8,"")</f>
        <v>#VALUE!</v>
      </c>
      <c r="DZ5" s="8" t="e">
        <f>IF(DZ6&lt;=Input!$C$4*12,DZ7&amp;DZ8,"")</f>
        <v>#VALUE!</v>
      </c>
      <c r="EA5" s="8" t="e">
        <f>IF(EA6&lt;=Input!$C$4*12,EA7&amp;EA8,"")</f>
        <v>#VALUE!</v>
      </c>
      <c r="EB5" s="8" t="e">
        <f>IF(EB6&lt;=Input!$C$4*12,EB7&amp;EB8,"")</f>
        <v>#VALUE!</v>
      </c>
      <c r="EC5" s="8" t="e">
        <f>IF(EC6&lt;=Input!$C$4*12,EC7&amp;EC8,"")</f>
        <v>#VALUE!</v>
      </c>
      <c r="ED5" s="8" t="e">
        <f>IF(ED6&lt;=Input!$C$4*12,ED7&amp;ED8,"")</f>
        <v>#VALUE!</v>
      </c>
      <c r="EE5" s="8" t="e">
        <f>IF(EE6&lt;=Input!$C$4*12,EE7&amp;EE8,"")</f>
        <v>#VALUE!</v>
      </c>
      <c r="EF5" s="8" t="e">
        <f>IF(EF6&lt;=Input!$C$4*12,EF7&amp;EF8,"")</f>
        <v>#VALUE!</v>
      </c>
    </row>
    <row r="6" spans="1:136">
      <c r="O6" s="17" t="s">
        <v>18</v>
      </c>
      <c r="P6" s="18">
        <v>0</v>
      </c>
      <c r="Q6" s="18">
        <v>1</v>
      </c>
      <c r="R6" s="18">
        <v>2</v>
      </c>
      <c r="S6" s="18">
        <v>3</v>
      </c>
      <c r="T6" s="18">
        <v>4</v>
      </c>
      <c r="U6" s="18">
        <v>5</v>
      </c>
      <c r="V6" s="18">
        <v>6</v>
      </c>
      <c r="W6" s="18">
        <v>7</v>
      </c>
      <c r="X6" s="18">
        <v>8</v>
      </c>
      <c r="Y6" s="18">
        <v>9</v>
      </c>
      <c r="Z6" s="18">
        <v>10</v>
      </c>
      <c r="AA6" s="18">
        <v>11</v>
      </c>
      <c r="AB6" s="18">
        <v>12</v>
      </c>
      <c r="AC6" s="18">
        <v>13</v>
      </c>
      <c r="AD6" s="18">
        <v>14</v>
      </c>
      <c r="AE6" s="18">
        <v>15</v>
      </c>
      <c r="AF6" s="18">
        <v>16</v>
      </c>
      <c r="AG6" s="18">
        <v>17</v>
      </c>
      <c r="AH6" s="18">
        <v>18</v>
      </c>
      <c r="AI6" s="18">
        <v>19</v>
      </c>
      <c r="AJ6" s="18">
        <v>20</v>
      </c>
      <c r="AK6" s="18">
        <v>21</v>
      </c>
      <c r="AL6" s="18">
        <v>22</v>
      </c>
      <c r="AM6" s="18">
        <v>23</v>
      </c>
      <c r="AN6" s="18">
        <v>24</v>
      </c>
      <c r="AO6" s="18">
        <v>25</v>
      </c>
      <c r="AP6" s="18">
        <v>26</v>
      </c>
      <c r="AQ6" s="18">
        <v>27</v>
      </c>
      <c r="AR6" s="18">
        <v>28</v>
      </c>
      <c r="AS6" s="18">
        <v>29</v>
      </c>
      <c r="AT6" s="18">
        <v>30</v>
      </c>
      <c r="AU6" s="18">
        <v>31</v>
      </c>
      <c r="AV6" s="18">
        <v>32</v>
      </c>
      <c r="AW6" s="18">
        <v>33</v>
      </c>
      <c r="AX6" s="18">
        <v>34</v>
      </c>
      <c r="AY6" s="18">
        <v>35</v>
      </c>
      <c r="AZ6" s="18">
        <v>36</v>
      </c>
      <c r="BA6" s="18">
        <v>37</v>
      </c>
      <c r="BB6" s="18">
        <v>38</v>
      </c>
      <c r="BC6" s="18">
        <v>39</v>
      </c>
      <c r="BD6" s="18">
        <v>40</v>
      </c>
      <c r="BE6" s="18">
        <v>41</v>
      </c>
      <c r="BF6" s="18">
        <v>42</v>
      </c>
      <c r="BG6" s="18">
        <v>43</v>
      </c>
      <c r="BH6" s="18">
        <v>44</v>
      </c>
      <c r="BI6" s="18">
        <v>45</v>
      </c>
      <c r="BJ6" s="18">
        <v>46</v>
      </c>
      <c r="BK6" s="18">
        <v>47</v>
      </c>
      <c r="BL6" s="18">
        <v>48</v>
      </c>
      <c r="BM6" s="18">
        <v>49</v>
      </c>
      <c r="BN6" s="18">
        <v>50</v>
      </c>
      <c r="BO6" s="18">
        <v>51</v>
      </c>
      <c r="BP6" s="18">
        <v>52</v>
      </c>
      <c r="BQ6" s="18">
        <v>53</v>
      </c>
      <c r="BR6" s="18">
        <v>54</v>
      </c>
      <c r="BS6" s="18">
        <v>55</v>
      </c>
      <c r="BT6" s="18">
        <v>56</v>
      </c>
      <c r="BU6" s="18">
        <v>57</v>
      </c>
      <c r="BV6" s="18">
        <v>58</v>
      </c>
      <c r="BW6" s="18">
        <v>59</v>
      </c>
      <c r="BX6" s="18">
        <v>60</v>
      </c>
      <c r="BY6" s="18">
        <v>61</v>
      </c>
      <c r="BZ6" s="18">
        <v>62</v>
      </c>
      <c r="CA6" s="18">
        <v>63</v>
      </c>
      <c r="CB6" s="18">
        <v>64</v>
      </c>
      <c r="CC6" s="18">
        <v>65</v>
      </c>
      <c r="CD6" s="18">
        <v>66</v>
      </c>
      <c r="CE6" s="18">
        <v>67</v>
      </c>
      <c r="CF6" s="18">
        <v>68</v>
      </c>
      <c r="CG6" s="18">
        <v>69</v>
      </c>
      <c r="CH6" s="18">
        <v>70</v>
      </c>
      <c r="CI6" s="18">
        <v>71</v>
      </c>
      <c r="CJ6" s="18">
        <v>72</v>
      </c>
      <c r="CK6" s="18">
        <v>73</v>
      </c>
      <c r="CL6" s="18">
        <v>74</v>
      </c>
      <c r="CM6" s="18">
        <v>75</v>
      </c>
      <c r="CN6" s="18">
        <v>76</v>
      </c>
      <c r="CO6" s="18">
        <v>77</v>
      </c>
      <c r="CP6" s="18">
        <v>78</v>
      </c>
      <c r="CQ6" s="18">
        <v>79</v>
      </c>
      <c r="CR6" s="18">
        <v>80</v>
      </c>
      <c r="CS6" s="18">
        <v>81</v>
      </c>
      <c r="CT6" s="18">
        <v>82</v>
      </c>
      <c r="CU6" s="18">
        <v>83</v>
      </c>
      <c r="CV6" s="18">
        <v>84</v>
      </c>
      <c r="CW6" s="18">
        <v>85</v>
      </c>
      <c r="CX6" s="18">
        <v>86</v>
      </c>
      <c r="CY6" s="18">
        <v>87</v>
      </c>
      <c r="CZ6" s="18">
        <v>88</v>
      </c>
      <c r="DA6" s="18">
        <v>89</v>
      </c>
      <c r="DB6" s="18">
        <v>90</v>
      </c>
      <c r="DC6" s="18">
        <v>91</v>
      </c>
      <c r="DD6" s="18">
        <v>92</v>
      </c>
      <c r="DE6" s="18">
        <v>93</v>
      </c>
      <c r="DF6" s="18">
        <v>94</v>
      </c>
      <c r="DG6" s="18">
        <v>95</v>
      </c>
      <c r="DH6" s="18">
        <v>96</v>
      </c>
      <c r="DI6" s="18">
        <v>97</v>
      </c>
      <c r="DJ6" s="18">
        <v>98</v>
      </c>
      <c r="DK6" s="18">
        <v>99</v>
      </c>
      <c r="DL6" s="18">
        <v>100</v>
      </c>
      <c r="DM6" s="18">
        <v>101</v>
      </c>
      <c r="DN6" s="18">
        <v>102</v>
      </c>
      <c r="DO6" s="18">
        <v>103</v>
      </c>
      <c r="DP6" s="18">
        <v>104</v>
      </c>
      <c r="DQ6" s="18">
        <v>105</v>
      </c>
      <c r="DR6" s="18">
        <v>106</v>
      </c>
      <c r="DS6" s="18">
        <v>107</v>
      </c>
      <c r="DT6" s="18">
        <v>108</v>
      </c>
      <c r="DU6" s="18">
        <v>109</v>
      </c>
      <c r="DV6" s="18">
        <v>110</v>
      </c>
      <c r="DW6" s="18">
        <v>111</v>
      </c>
      <c r="DX6" s="18">
        <v>112</v>
      </c>
      <c r="DY6" s="18">
        <v>113</v>
      </c>
      <c r="DZ6" s="18">
        <v>114</v>
      </c>
      <c r="EA6" s="18">
        <v>115</v>
      </c>
      <c r="EB6" s="18">
        <v>116</v>
      </c>
      <c r="EC6" s="18">
        <v>117</v>
      </c>
      <c r="ED6" s="18">
        <v>118</v>
      </c>
      <c r="EE6" s="18">
        <v>119</v>
      </c>
      <c r="EF6" s="19">
        <v>120</v>
      </c>
    </row>
    <row r="7" spans="1:136" ht="18">
      <c r="A7" s="1" t="s">
        <v>0</v>
      </c>
      <c r="B7" s="1"/>
      <c r="C7" s="1"/>
      <c r="O7" s="20" t="s">
        <v>31</v>
      </c>
      <c r="P7" s="10" t="e">
        <f>VLOOKUP(MONTH(Input!$C$2),Variables!$B$2:$C$13,2,FALSE)</f>
        <v>#VALUE!</v>
      </c>
      <c r="Q7" s="10" t="e">
        <f ca="1">IF(Q6&lt;=Input!$C$4*12,OFFSET(Variables!$C$1,MATCH(P7,Variables!$C$2:$C$13,0)+1,0),"")</f>
        <v>#VALUE!</v>
      </c>
      <c r="R7" s="10" t="e">
        <f ca="1">IF(R6&lt;=Input!$C$4*12,OFFSET(Variables!$C$1,MATCH(Q7,Variables!$C$2:$C$13,0)+1,0),"")</f>
        <v>#VALUE!</v>
      </c>
      <c r="S7" s="10" t="e">
        <f ca="1">IF(S6&lt;=Input!$C$4*12,OFFSET(Variables!$C$1,MATCH(R7,Variables!$C$2:$C$13,0)+1,0),"")</f>
        <v>#VALUE!</v>
      </c>
      <c r="T7" s="10" t="e">
        <f ca="1">IF(T6&lt;=Input!$C$4*12,OFFSET(Variables!$C$1,MATCH(S7,Variables!$C$2:$C$13,0)+1,0),"")</f>
        <v>#VALUE!</v>
      </c>
      <c r="U7" s="10" t="e">
        <f ca="1">IF(U6&lt;=Input!$C$4*12,OFFSET(Variables!$C$1,MATCH(T7,Variables!$C$2:$C$13,0)+1,0),"")</f>
        <v>#VALUE!</v>
      </c>
      <c r="V7" s="10" t="e">
        <f ca="1">IF(V6&lt;=Input!$C$4*12,OFFSET(Variables!$C$1,MATCH(U7,Variables!$C$2:$C$13,0)+1,0),"")</f>
        <v>#VALUE!</v>
      </c>
      <c r="W7" s="10" t="e">
        <f ca="1">IF(W6&lt;=Input!$C$4*12,OFFSET(Variables!$C$1,MATCH(V7,Variables!$C$2:$C$13,0)+1,0),"")</f>
        <v>#VALUE!</v>
      </c>
      <c r="X7" s="10" t="e">
        <f ca="1">IF(X6&lt;=Input!$C$4*12,OFFSET(Variables!$C$1,MATCH(W7,Variables!$C$2:$C$13,0)+1,0),"")</f>
        <v>#VALUE!</v>
      </c>
      <c r="Y7" s="10" t="e">
        <f ca="1">IF(Y6&lt;=Input!$C$4*12,OFFSET(Variables!$C$1,MATCH(X7,Variables!$C$2:$C$13,0)+1,0),"")</f>
        <v>#VALUE!</v>
      </c>
      <c r="Z7" s="10" t="e">
        <f ca="1">IF(Z6&lt;=Input!$C$4*12,OFFSET(Variables!$C$1,MATCH(Y7,Variables!$C$2:$C$13,0)+1,0),"")</f>
        <v>#VALUE!</v>
      </c>
      <c r="AA7" s="10" t="e">
        <f ca="1">IF(AA6&lt;=Input!$C$4*12,OFFSET(Variables!$C$1,MATCH(Z7,Variables!$C$2:$C$13,0)+1,0),"")</f>
        <v>#VALUE!</v>
      </c>
      <c r="AB7" s="10" t="e">
        <f ca="1">IF(AB6&lt;=Input!$C$4*12,OFFSET(Variables!$C$1,MATCH(AA7,Variables!$C$2:$C$13,0)+1,0),"")</f>
        <v>#VALUE!</v>
      </c>
      <c r="AC7" s="10" t="e">
        <f ca="1">IF(AC6&lt;=Input!$C$4*12,OFFSET(Variables!$C$1,MATCH(AB7,Variables!$C$2:$C$13,0)+1,0),"")</f>
        <v>#VALUE!</v>
      </c>
      <c r="AD7" s="10" t="e">
        <f ca="1">IF(AD6&lt;=Input!$C$4*12,OFFSET(Variables!$C$1,MATCH(AC7,Variables!$C$2:$C$13,0)+1,0),"")</f>
        <v>#VALUE!</v>
      </c>
      <c r="AE7" s="10" t="e">
        <f ca="1">IF(AE6&lt;=Input!$C$4*12,OFFSET(Variables!$C$1,MATCH(AD7,Variables!$C$2:$C$13,0)+1,0),"")</f>
        <v>#VALUE!</v>
      </c>
      <c r="AF7" s="10" t="e">
        <f ca="1">IF(AF6&lt;=Input!$C$4*12,OFFSET(Variables!$C$1,MATCH(AE7,Variables!$C$2:$C$13,0)+1,0),"")</f>
        <v>#VALUE!</v>
      </c>
      <c r="AG7" s="10" t="e">
        <f ca="1">IF(AG6&lt;=Input!$C$4*12,OFFSET(Variables!$C$1,MATCH(AF7,Variables!$C$2:$C$13,0)+1,0),"")</f>
        <v>#VALUE!</v>
      </c>
      <c r="AH7" s="10" t="e">
        <f ca="1">IF(AH6&lt;=Input!$C$4*12,OFFSET(Variables!$C$1,MATCH(AG7,Variables!$C$2:$C$13,0)+1,0),"")</f>
        <v>#VALUE!</v>
      </c>
      <c r="AI7" s="10" t="e">
        <f ca="1">IF(AI6&lt;=Input!$C$4*12,OFFSET(Variables!$C$1,MATCH(AH7,Variables!$C$2:$C$13,0)+1,0),"")</f>
        <v>#VALUE!</v>
      </c>
      <c r="AJ7" s="10" t="e">
        <f ca="1">IF(AJ6&lt;=Input!$C$4*12,OFFSET(Variables!$C$1,MATCH(AI7,Variables!$C$2:$C$13,0)+1,0),"")</f>
        <v>#VALUE!</v>
      </c>
      <c r="AK7" s="10" t="e">
        <f ca="1">IF(AK6&lt;=Input!$C$4*12,OFFSET(Variables!$C$1,MATCH(AJ7,Variables!$C$2:$C$13,0)+1,0),"")</f>
        <v>#VALUE!</v>
      </c>
      <c r="AL7" s="10" t="e">
        <f ca="1">IF(AL6&lt;=Input!$C$4*12,OFFSET(Variables!$C$1,MATCH(AK7,Variables!$C$2:$C$13,0)+1,0),"")</f>
        <v>#VALUE!</v>
      </c>
      <c r="AM7" s="10" t="e">
        <f ca="1">IF(AM6&lt;=Input!$C$4*12,OFFSET(Variables!$C$1,MATCH(AL7,Variables!$C$2:$C$13,0)+1,0),"")</f>
        <v>#VALUE!</v>
      </c>
      <c r="AN7" s="10" t="e">
        <f ca="1">IF(AN6&lt;=Input!$C$4*12,OFFSET(Variables!$C$1,MATCH(AM7,Variables!$C$2:$C$13,0)+1,0),"")</f>
        <v>#VALUE!</v>
      </c>
      <c r="AO7" s="10" t="e">
        <f ca="1">IF(AO6&lt;=Input!$C$4*12,OFFSET(Variables!$C$1,MATCH(AN7,Variables!$C$2:$C$13,0)+1,0),"")</f>
        <v>#VALUE!</v>
      </c>
      <c r="AP7" s="10" t="e">
        <f ca="1">IF(AP6&lt;=Input!$C$4*12,OFFSET(Variables!$C$1,MATCH(AO7,Variables!$C$2:$C$13,0)+1,0),"")</f>
        <v>#VALUE!</v>
      </c>
      <c r="AQ7" s="10" t="e">
        <f ca="1">IF(AQ6&lt;=Input!$C$4*12,OFFSET(Variables!$C$1,MATCH(AP7,Variables!$C$2:$C$13,0)+1,0),"")</f>
        <v>#VALUE!</v>
      </c>
      <c r="AR7" s="10" t="e">
        <f ca="1">IF(AR6&lt;=Input!$C$4*12,OFFSET(Variables!$C$1,MATCH(AQ7,Variables!$C$2:$C$13,0)+1,0),"")</f>
        <v>#VALUE!</v>
      </c>
      <c r="AS7" s="10" t="e">
        <f ca="1">IF(AS6&lt;=Input!$C$4*12,OFFSET(Variables!$C$1,MATCH(AR7,Variables!$C$2:$C$13,0)+1,0),"")</f>
        <v>#VALUE!</v>
      </c>
      <c r="AT7" s="10" t="e">
        <f ca="1">IF(AT6&lt;=Input!$C$4*12,OFFSET(Variables!$C$1,MATCH(AS7,Variables!$C$2:$C$13,0)+1,0),"")</f>
        <v>#VALUE!</v>
      </c>
      <c r="AU7" s="10" t="e">
        <f ca="1">IF(AU6&lt;=Input!$C$4*12,OFFSET(Variables!$C$1,MATCH(AT7,Variables!$C$2:$C$13,0)+1,0),"")</f>
        <v>#VALUE!</v>
      </c>
      <c r="AV7" s="10" t="e">
        <f ca="1">IF(AV6&lt;=Input!$C$4*12,OFFSET(Variables!$C$1,MATCH(AU7,Variables!$C$2:$C$13,0)+1,0),"")</f>
        <v>#VALUE!</v>
      </c>
      <c r="AW7" s="10" t="e">
        <f ca="1">IF(AW6&lt;=Input!$C$4*12,OFFSET(Variables!$C$1,MATCH(AV7,Variables!$C$2:$C$13,0)+1,0),"")</f>
        <v>#VALUE!</v>
      </c>
      <c r="AX7" s="10" t="e">
        <f ca="1">IF(AX6&lt;=Input!$C$4*12,OFFSET(Variables!$C$1,MATCH(AW7,Variables!$C$2:$C$13,0)+1,0),"")</f>
        <v>#VALUE!</v>
      </c>
      <c r="AY7" s="10" t="e">
        <f ca="1">IF(AY6&lt;=Input!$C$4*12,OFFSET(Variables!$C$1,MATCH(AX7,Variables!$C$2:$C$13,0)+1,0),"")</f>
        <v>#VALUE!</v>
      </c>
      <c r="AZ7" s="10" t="e">
        <f ca="1">IF(AZ6&lt;=Input!$C$4*12,OFFSET(Variables!$C$1,MATCH(AY7,Variables!$C$2:$C$13,0)+1,0),"")</f>
        <v>#VALUE!</v>
      </c>
      <c r="BA7" s="10" t="e">
        <f ca="1">IF(BA6&lt;=Input!$C$4*12,OFFSET(Variables!$C$1,MATCH(AZ7,Variables!$C$2:$C$13,0)+1,0),"")</f>
        <v>#VALUE!</v>
      </c>
      <c r="BB7" s="10" t="e">
        <f ca="1">IF(BB6&lt;=Input!$C$4*12,OFFSET(Variables!$C$1,MATCH(BA7,Variables!$C$2:$C$13,0)+1,0),"")</f>
        <v>#VALUE!</v>
      </c>
      <c r="BC7" s="10" t="e">
        <f ca="1">IF(BC6&lt;=Input!$C$4*12,OFFSET(Variables!$C$1,MATCH(BB7,Variables!$C$2:$C$13,0)+1,0),"")</f>
        <v>#VALUE!</v>
      </c>
      <c r="BD7" s="10" t="e">
        <f ca="1">IF(BD6&lt;=Input!$C$4*12,OFFSET(Variables!$C$1,MATCH(BC7,Variables!$C$2:$C$13,0)+1,0),"")</f>
        <v>#VALUE!</v>
      </c>
      <c r="BE7" s="10" t="e">
        <f ca="1">IF(BE6&lt;=Input!$C$4*12,OFFSET(Variables!$C$1,MATCH(BD7,Variables!$C$2:$C$13,0)+1,0),"")</f>
        <v>#VALUE!</v>
      </c>
      <c r="BF7" s="10" t="e">
        <f ca="1">IF(BF6&lt;=Input!$C$4*12,OFFSET(Variables!$C$1,MATCH(BE7,Variables!$C$2:$C$13,0)+1,0),"")</f>
        <v>#VALUE!</v>
      </c>
      <c r="BG7" s="10" t="e">
        <f ca="1">IF(BG6&lt;=Input!$C$4*12,OFFSET(Variables!$C$1,MATCH(BF7,Variables!$C$2:$C$13,0)+1,0),"")</f>
        <v>#VALUE!</v>
      </c>
      <c r="BH7" s="10" t="e">
        <f ca="1">IF(BH6&lt;=Input!$C$4*12,OFFSET(Variables!$C$1,MATCH(BG7,Variables!$C$2:$C$13,0)+1,0),"")</f>
        <v>#VALUE!</v>
      </c>
      <c r="BI7" s="10" t="e">
        <f ca="1">IF(BI6&lt;=Input!$C$4*12,OFFSET(Variables!$C$1,MATCH(BH7,Variables!$C$2:$C$13,0)+1,0),"")</f>
        <v>#VALUE!</v>
      </c>
      <c r="BJ7" s="10" t="e">
        <f ca="1">IF(BJ6&lt;=Input!$C$4*12,OFFSET(Variables!$C$1,MATCH(BI7,Variables!$C$2:$C$13,0)+1,0),"")</f>
        <v>#VALUE!</v>
      </c>
      <c r="BK7" s="10" t="e">
        <f ca="1">IF(BK6&lt;=Input!$C$4*12,OFFSET(Variables!$C$1,MATCH(BJ7,Variables!$C$2:$C$13,0)+1,0),"")</f>
        <v>#VALUE!</v>
      </c>
      <c r="BL7" s="10" t="e">
        <f ca="1">IF(BL6&lt;=Input!$C$4*12,OFFSET(Variables!$C$1,MATCH(BK7,Variables!$C$2:$C$13,0)+1,0),"")</f>
        <v>#VALUE!</v>
      </c>
      <c r="BM7" s="10" t="e">
        <f ca="1">IF(BM6&lt;=Input!$C$4*12,OFFSET(Variables!$C$1,MATCH(BL7,Variables!$C$2:$C$13,0)+1,0),"")</f>
        <v>#VALUE!</v>
      </c>
      <c r="BN7" s="10" t="e">
        <f ca="1">IF(BN6&lt;=Input!$C$4*12,OFFSET(Variables!$C$1,MATCH(BM7,Variables!$C$2:$C$13,0)+1,0),"")</f>
        <v>#VALUE!</v>
      </c>
      <c r="BO7" s="10" t="e">
        <f ca="1">IF(BO6&lt;=Input!$C$4*12,OFFSET(Variables!$C$1,MATCH(BN7,Variables!$C$2:$C$13,0)+1,0),"")</f>
        <v>#VALUE!</v>
      </c>
      <c r="BP7" s="10" t="e">
        <f ca="1">IF(BP6&lt;=Input!$C$4*12,OFFSET(Variables!$C$1,MATCH(BO7,Variables!$C$2:$C$13,0)+1,0),"")</f>
        <v>#VALUE!</v>
      </c>
      <c r="BQ7" s="10" t="e">
        <f ca="1">IF(BQ6&lt;=Input!$C$4*12,OFFSET(Variables!$C$1,MATCH(BP7,Variables!$C$2:$C$13,0)+1,0),"")</f>
        <v>#VALUE!</v>
      </c>
      <c r="BR7" s="10" t="e">
        <f ca="1">IF(BR6&lt;=Input!$C$4*12,OFFSET(Variables!$C$1,MATCH(BQ7,Variables!$C$2:$C$13,0)+1,0),"")</f>
        <v>#VALUE!</v>
      </c>
      <c r="BS7" s="10" t="e">
        <f ca="1">IF(BS6&lt;=Input!$C$4*12,OFFSET(Variables!$C$1,MATCH(BR7,Variables!$C$2:$C$13,0)+1,0),"")</f>
        <v>#VALUE!</v>
      </c>
      <c r="BT7" s="10" t="e">
        <f ca="1">IF(BT6&lt;=Input!$C$4*12,OFFSET(Variables!$C$1,MATCH(BS7,Variables!$C$2:$C$13,0)+1,0),"")</f>
        <v>#VALUE!</v>
      </c>
      <c r="BU7" s="10" t="e">
        <f ca="1">IF(BU6&lt;=Input!$C$4*12,OFFSET(Variables!$C$1,MATCH(BT7,Variables!$C$2:$C$13,0)+1,0),"")</f>
        <v>#VALUE!</v>
      </c>
      <c r="BV7" s="10" t="e">
        <f ca="1">IF(BV6&lt;=Input!$C$4*12,OFFSET(Variables!$C$1,MATCH(BU7,Variables!$C$2:$C$13,0)+1,0),"")</f>
        <v>#VALUE!</v>
      </c>
      <c r="BW7" s="10" t="e">
        <f ca="1">IF(BW6&lt;=Input!$C$4*12,OFFSET(Variables!$C$1,MATCH(BV7,Variables!$C$2:$C$13,0)+1,0),"")</f>
        <v>#VALUE!</v>
      </c>
      <c r="BX7" s="10" t="e">
        <f ca="1">IF(BX6&lt;=Input!$C$4*12,OFFSET(Variables!$C$1,MATCH(BW7,Variables!$C$2:$C$13,0)+1,0),"")</f>
        <v>#VALUE!</v>
      </c>
      <c r="BY7" s="10" t="e">
        <f ca="1">IF(BY6&lt;=Input!$C$4*12,OFFSET(Variables!$C$1,MATCH(BX7,Variables!$C$2:$C$13,0)+1,0),"")</f>
        <v>#VALUE!</v>
      </c>
      <c r="BZ7" s="10" t="e">
        <f ca="1">IF(BZ6&lt;=Input!$C$4*12,OFFSET(Variables!$C$1,MATCH(BY7,Variables!$C$2:$C$13,0)+1,0),"")</f>
        <v>#VALUE!</v>
      </c>
      <c r="CA7" s="10" t="e">
        <f ca="1">IF(CA6&lt;=Input!$C$4*12,OFFSET(Variables!$C$1,MATCH(BZ7,Variables!$C$2:$C$13,0)+1,0),"")</f>
        <v>#VALUE!</v>
      </c>
      <c r="CB7" s="10" t="e">
        <f ca="1">IF(CB6&lt;=Input!$C$4*12,OFFSET(Variables!$C$1,MATCH(CA7,Variables!$C$2:$C$13,0)+1,0),"")</f>
        <v>#VALUE!</v>
      </c>
      <c r="CC7" s="10" t="e">
        <f ca="1">IF(CC6&lt;=Input!$C$4*12,OFFSET(Variables!$C$1,MATCH(CB7,Variables!$C$2:$C$13,0)+1,0),"")</f>
        <v>#VALUE!</v>
      </c>
      <c r="CD7" s="10" t="e">
        <f ca="1">IF(CD6&lt;=Input!$C$4*12,OFFSET(Variables!$C$1,MATCH(CC7,Variables!$C$2:$C$13,0)+1,0),"")</f>
        <v>#VALUE!</v>
      </c>
      <c r="CE7" s="10" t="e">
        <f ca="1">IF(CE6&lt;=Input!$C$4*12,OFFSET(Variables!$C$1,MATCH(CD7,Variables!$C$2:$C$13,0)+1,0),"")</f>
        <v>#VALUE!</v>
      </c>
      <c r="CF7" s="10" t="e">
        <f ca="1">IF(CF6&lt;=Input!$C$4*12,OFFSET(Variables!$C$1,MATCH(CE7,Variables!$C$2:$C$13,0)+1,0),"")</f>
        <v>#VALUE!</v>
      </c>
      <c r="CG7" s="10" t="e">
        <f ca="1">IF(CG6&lt;=Input!$C$4*12,OFFSET(Variables!$C$1,MATCH(CF7,Variables!$C$2:$C$13,0)+1,0),"")</f>
        <v>#VALUE!</v>
      </c>
      <c r="CH7" s="10" t="e">
        <f ca="1">IF(CH6&lt;=Input!$C$4*12,OFFSET(Variables!$C$1,MATCH(CG7,Variables!$C$2:$C$13,0)+1,0),"")</f>
        <v>#VALUE!</v>
      </c>
      <c r="CI7" s="10" t="e">
        <f ca="1">IF(CI6&lt;=Input!$C$4*12,OFFSET(Variables!$C$1,MATCH(CH7,Variables!$C$2:$C$13,0)+1,0),"")</f>
        <v>#VALUE!</v>
      </c>
      <c r="CJ7" s="10" t="e">
        <f ca="1">IF(CJ6&lt;=Input!$C$4*12,OFFSET(Variables!$C$1,MATCH(CI7,Variables!$C$2:$C$13,0)+1,0),"")</f>
        <v>#VALUE!</v>
      </c>
      <c r="CK7" s="10" t="e">
        <f ca="1">IF(CK6&lt;=Input!$C$4*12,OFFSET(Variables!$C$1,MATCH(CJ7,Variables!$C$2:$C$13,0)+1,0),"")</f>
        <v>#VALUE!</v>
      </c>
      <c r="CL7" s="10" t="e">
        <f ca="1">IF(CL6&lt;=Input!$C$4*12,OFFSET(Variables!$C$1,MATCH(CK7,Variables!$C$2:$C$13,0)+1,0),"")</f>
        <v>#VALUE!</v>
      </c>
      <c r="CM7" s="10" t="e">
        <f ca="1">IF(CM6&lt;=Input!$C$4*12,OFFSET(Variables!$C$1,MATCH(CL7,Variables!$C$2:$C$13,0)+1,0),"")</f>
        <v>#VALUE!</v>
      </c>
      <c r="CN7" s="10" t="e">
        <f ca="1">IF(CN6&lt;=Input!$C$4*12,OFFSET(Variables!$C$1,MATCH(CM7,Variables!$C$2:$C$13,0)+1,0),"")</f>
        <v>#VALUE!</v>
      </c>
      <c r="CO7" s="10" t="e">
        <f ca="1">IF(CO6&lt;=Input!$C$4*12,OFFSET(Variables!$C$1,MATCH(CN7,Variables!$C$2:$C$13,0)+1,0),"")</f>
        <v>#VALUE!</v>
      </c>
      <c r="CP7" s="10" t="e">
        <f ca="1">IF(CP6&lt;=Input!$C$4*12,OFFSET(Variables!$C$1,MATCH(CO7,Variables!$C$2:$C$13,0)+1,0),"")</f>
        <v>#VALUE!</v>
      </c>
      <c r="CQ7" s="10" t="e">
        <f ca="1">IF(CQ6&lt;=Input!$C$4*12,OFFSET(Variables!$C$1,MATCH(CP7,Variables!$C$2:$C$13,0)+1,0),"")</f>
        <v>#VALUE!</v>
      </c>
      <c r="CR7" s="10" t="e">
        <f ca="1">IF(CR6&lt;=Input!$C$4*12,OFFSET(Variables!$C$1,MATCH(CQ7,Variables!$C$2:$C$13,0)+1,0),"")</f>
        <v>#VALUE!</v>
      </c>
      <c r="CS7" s="10" t="e">
        <f ca="1">IF(CS6&lt;=Input!$C$4*12,OFFSET(Variables!$C$1,MATCH(CR7,Variables!$C$2:$C$13,0)+1,0),"")</f>
        <v>#VALUE!</v>
      </c>
      <c r="CT7" s="10" t="e">
        <f ca="1">IF(CT6&lt;=Input!$C$4*12,OFFSET(Variables!$C$1,MATCH(CS7,Variables!$C$2:$C$13,0)+1,0),"")</f>
        <v>#VALUE!</v>
      </c>
      <c r="CU7" s="10" t="e">
        <f ca="1">IF(CU6&lt;=Input!$C$4*12,OFFSET(Variables!$C$1,MATCH(CT7,Variables!$C$2:$C$13,0)+1,0),"")</f>
        <v>#VALUE!</v>
      </c>
      <c r="CV7" s="10" t="e">
        <f ca="1">IF(CV6&lt;=Input!$C$4*12,OFFSET(Variables!$C$1,MATCH(CU7,Variables!$C$2:$C$13,0)+1,0),"")</f>
        <v>#VALUE!</v>
      </c>
      <c r="CW7" s="10" t="e">
        <f ca="1">IF(CW6&lt;=Input!$C$4*12,OFFSET(Variables!$C$1,MATCH(CV7,Variables!$C$2:$C$13,0)+1,0),"")</f>
        <v>#VALUE!</v>
      </c>
      <c r="CX7" s="10" t="e">
        <f ca="1">IF(CX6&lt;=Input!$C$4*12,OFFSET(Variables!$C$1,MATCH(CW7,Variables!$C$2:$C$13,0)+1,0),"")</f>
        <v>#VALUE!</v>
      </c>
      <c r="CY7" s="10" t="e">
        <f ca="1">IF(CY6&lt;=Input!$C$4*12,OFFSET(Variables!$C$1,MATCH(CX7,Variables!$C$2:$C$13,0)+1,0),"")</f>
        <v>#VALUE!</v>
      </c>
      <c r="CZ7" s="10" t="e">
        <f ca="1">IF(CZ6&lt;=Input!$C$4*12,OFFSET(Variables!$C$1,MATCH(CY7,Variables!$C$2:$C$13,0)+1,0),"")</f>
        <v>#VALUE!</v>
      </c>
      <c r="DA7" s="10" t="e">
        <f ca="1">IF(DA6&lt;=Input!$C$4*12,OFFSET(Variables!$C$1,MATCH(CZ7,Variables!$C$2:$C$13,0)+1,0),"")</f>
        <v>#VALUE!</v>
      </c>
      <c r="DB7" s="10" t="e">
        <f ca="1">IF(DB6&lt;=Input!$C$4*12,OFFSET(Variables!$C$1,MATCH(DA7,Variables!$C$2:$C$13,0)+1,0),"")</f>
        <v>#VALUE!</v>
      </c>
      <c r="DC7" s="10" t="e">
        <f ca="1">IF(DC6&lt;=Input!$C$4*12,OFFSET(Variables!$C$1,MATCH(DB7,Variables!$C$2:$C$13,0)+1,0),"")</f>
        <v>#VALUE!</v>
      </c>
      <c r="DD7" s="10" t="e">
        <f ca="1">IF(DD6&lt;=Input!$C$4*12,OFFSET(Variables!$C$1,MATCH(DC7,Variables!$C$2:$C$13,0)+1,0),"")</f>
        <v>#VALUE!</v>
      </c>
      <c r="DE7" s="10" t="e">
        <f ca="1">IF(DE6&lt;=Input!$C$4*12,OFFSET(Variables!$C$1,MATCH(DD7,Variables!$C$2:$C$13,0)+1,0),"")</f>
        <v>#VALUE!</v>
      </c>
      <c r="DF7" s="10" t="e">
        <f ca="1">IF(DF6&lt;=Input!$C$4*12,OFFSET(Variables!$C$1,MATCH(DE7,Variables!$C$2:$C$13,0)+1,0),"")</f>
        <v>#VALUE!</v>
      </c>
      <c r="DG7" s="10" t="e">
        <f ca="1">IF(DG6&lt;=Input!$C$4*12,OFFSET(Variables!$C$1,MATCH(DF7,Variables!$C$2:$C$13,0)+1,0),"")</f>
        <v>#VALUE!</v>
      </c>
      <c r="DH7" s="10" t="e">
        <f ca="1">IF(DH6&lt;=Input!$C$4*12,OFFSET(Variables!$C$1,MATCH(DG7,Variables!$C$2:$C$13,0)+1,0),"")</f>
        <v>#VALUE!</v>
      </c>
      <c r="DI7" s="10" t="e">
        <f ca="1">IF(DI6&lt;=Input!$C$4*12,OFFSET(Variables!$C$1,MATCH(DH7,Variables!$C$2:$C$13,0)+1,0),"")</f>
        <v>#VALUE!</v>
      </c>
      <c r="DJ7" s="10" t="e">
        <f ca="1">IF(DJ6&lt;=Input!$C$4*12,OFFSET(Variables!$C$1,MATCH(DI7,Variables!$C$2:$C$13,0)+1,0),"")</f>
        <v>#VALUE!</v>
      </c>
      <c r="DK7" s="10" t="e">
        <f ca="1">IF(DK6&lt;=Input!$C$4*12,OFFSET(Variables!$C$1,MATCH(DJ7,Variables!$C$2:$C$13,0)+1,0),"")</f>
        <v>#VALUE!</v>
      </c>
      <c r="DL7" s="10" t="e">
        <f ca="1">IF(DL6&lt;=Input!$C$4*12,OFFSET(Variables!$C$1,MATCH(DK7,Variables!$C$2:$C$13,0)+1,0),"")</f>
        <v>#VALUE!</v>
      </c>
      <c r="DM7" s="10" t="e">
        <f ca="1">IF(DM6&lt;=Input!$C$4*12,OFFSET(Variables!$C$1,MATCH(DL7,Variables!$C$2:$C$13,0)+1,0),"")</f>
        <v>#VALUE!</v>
      </c>
      <c r="DN7" s="10" t="e">
        <f ca="1">IF(DN6&lt;=Input!$C$4*12,OFFSET(Variables!$C$1,MATCH(DM7,Variables!$C$2:$C$13,0)+1,0),"")</f>
        <v>#VALUE!</v>
      </c>
      <c r="DO7" s="10" t="e">
        <f ca="1">IF(DO6&lt;=Input!$C$4*12,OFFSET(Variables!$C$1,MATCH(DN7,Variables!$C$2:$C$13,0)+1,0),"")</f>
        <v>#VALUE!</v>
      </c>
      <c r="DP7" s="10" t="e">
        <f ca="1">IF(DP6&lt;=Input!$C$4*12,OFFSET(Variables!$C$1,MATCH(DO7,Variables!$C$2:$C$13,0)+1,0),"")</f>
        <v>#VALUE!</v>
      </c>
      <c r="DQ7" s="10" t="e">
        <f ca="1">IF(DQ6&lt;=Input!$C$4*12,OFFSET(Variables!$C$1,MATCH(DP7,Variables!$C$2:$C$13,0)+1,0),"")</f>
        <v>#VALUE!</v>
      </c>
      <c r="DR7" s="10" t="e">
        <f ca="1">IF(DR6&lt;=Input!$C$4*12,OFFSET(Variables!$C$1,MATCH(DQ7,Variables!$C$2:$C$13,0)+1,0),"")</f>
        <v>#VALUE!</v>
      </c>
      <c r="DS7" s="10" t="e">
        <f ca="1">IF(DS6&lt;=Input!$C$4*12,OFFSET(Variables!$C$1,MATCH(DR7,Variables!$C$2:$C$13,0)+1,0),"")</f>
        <v>#VALUE!</v>
      </c>
      <c r="DT7" s="10" t="e">
        <f ca="1">IF(DT6&lt;=Input!$C$4*12,OFFSET(Variables!$C$1,MATCH(DS7,Variables!$C$2:$C$13,0)+1,0),"")</f>
        <v>#VALUE!</v>
      </c>
      <c r="DU7" s="10" t="e">
        <f ca="1">IF(DU6&lt;=Input!$C$4*12,OFFSET(Variables!$C$1,MATCH(DT7,Variables!$C$2:$C$13,0)+1,0),"")</f>
        <v>#VALUE!</v>
      </c>
      <c r="DV7" s="10" t="e">
        <f ca="1">IF(DV6&lt;=Input!$C$4*12,OFFSET(Variables!$C$1,MATCH(DU7,Variables!$C$2:$C$13,0)+1,0),"")</f>
        <v>#VALUE!</v>
      </c>
      <c r="DW7" s="10" t="e">
        <f ca="1">IF(DW6&lt;=Input!$C$4*12,OFFSET(Variables!$C$1,MATCH(DV7,Variables!$C$2:$C$13,0)+1,0),"")</f>
        <v>#VALUE!</v>
      </c>
      <c r="DX7" s="10" t="e">
        <f ca="1">IF(DX6&lt;=Input!$C$4*12,OFFSET(Variables!$C$1,MATCH(DW7,Variables!$C$2:$C$13,0)+1,0),"")</f>
        <v>#VALUE!</v>
      </c>
      <c r="DY7" s="10" t="e">
        <f ca="1">IF(DY6&lt;=Input!$C$4*12,OFFSET(Variables!$C$1,MATCH(DX7,Variables!$C$2:$C$13,0)+1,0),"")</f>
        <v>#VALUE!</v>
      </c>
      <c r="DZ7" s="10" t="e">
        <f ca="1">IF(DZ6&lt;=Input!$C$4*12,OFFSET(Variables!$C$1,MATCH(DY7,Variables!$C$2:$C$13,0)+1,0),"")</f>
        <v>#VALUE!</v>
      </c>
      <c r="EA7" s="10" t="e">
        <f ca="1">IF(EA6&lt;=Input!$C$4*12,OFFSET(Variables!$C$1,MATCH(DZ7,Variables!$C$2:$C$13,0)+1,0),"")</f>
        <v>#VALUE!</v>
      </c>
      <c r="EB7" s="10" t="e">
        <f ca="1">IF(EB6&lt;=Input!$C$4*12,OFFSET(Variables!$C$1,MATCH(EA7,Variables!$C$2:$C$13,0)+1,0),"")</f>
        <v>#VALUE!</v>
      </c>
      <c r="EC7" s="10" t="e">
        <f ca="1">IF(EC6&lt;=Input!$C$4*12,OFFSET(Variables!$C$1,MATCH(EB7,Variables!$C$2:$C$13,0)+1,0),"")</f>
        <v>#VALUE!</v>
      </c>
      <c r="ED7" s="10" t="e">
        <f ca="1">IF(ED6&lt;=Input!$C$4*12,OFFSET(Variables!$C$1,MATCH(EC7,Variables!$C$2:$C$13,0)+1,0),"")</f>
        <v>#VALUE!</v>
      </c>
      <c r="EE7" s="10" t="e">
        <f ca="1">IF(EE6&lt;=Input!$C$4*12,OFFSET(Variables!$C$1,MATCH(ED7,Variables!$C$2:$C$13,0)+1,0),"")</f>
        <v>#VALUE!</v>
      </c>
      <c r="EF7" s="21" t="e">
        <f ca="1">IF(EF6&lt;=Input!$C$4*12,OFFSET(Variables!$C$1,MATCH(EE7,Variables!$C$2:$C$13,0)+1,0),"")</f>
        <v>#VALUE!</v>
      </c>
    </row>
    <row r="8" spans="1:136" ht="16" thickBot="1">
      <c r="A8" s="2" t="s">
        <v>1</v>
      </c>
      <c r="B8" s="46" t="s">
        <v>2</v>
      </c>
      <c r="C8" s="46"/>
      <c r="D8" s="46"/>
      <c r="E8" s="2" t="s">
        <v>9</v>
      </c>
      <c r="F8" s="2" t="s">
        <v>8</v>
      </c>
      <c r="G8" s="2" t="s">
        <v>12</v>
      </c>
      <c r="H8" s="2" t="s">
        <v>3</v>
      </c>
      <c r="I8" s="2" t="s">
        <v>4</v>
      </c>
      <c r="J8" s="2" t="s">
        <v>5</v>
      </c>
      <c r="K8" s="13"/>
      <c r="L8" s="13" t="s">
        <v>34</v>
      </c>
      <c r="M8" s="13" t="s">
        <v>35</v>
      </c>
      <c r="N8" s="13"/>
      <c r="O8" s="22" t="s">
        <v>32</v>
      </c>
      <c r="P8" s="11" t="e">
        <f>YEAR(Input!$C$2)</f>
        <v>#VALUE!</v>
      </c>
      <c r="Q8" s="11" t="e">
        <f>IF(Q6&lt;=Input!$C$4*12,IF(Q7="Jan",P8+1,P8),"")</f>
        <v>#VALUE!</v>
      </c>
      <c r="R8" s="11" t="e">
        <f>IF(R6&lt;=Input!$C$4*12,IF(R7="Jan",Q8+1,Q8),"")</f>
        <v>#VALUE!</v>
      </c>
      <c r="S8" s="11" t="e">
        <f>IF(S6&lt;=Input!$C$4*12,IF(S7="Jan",R8+1,R8),"")</f>
        <v>#VALUE!</v>
      </c>
      <c r="T8" s="11" t="e">
        <f>IF(T6&lt;=Input!$C$4*12,IF(T7="Jan",S8+1,S8),"")</f>
        <v>#VALUE!</v>
      </c>
      <c r="U8" s="11" t="e">
        <f>IF(U6&lt;=Input!$C$4*12,IF(U7="Jan",T8+1,T8),"")</f>
        <v>#VALUE!</v>
      </c>
      <c r="V8" s="11" t="e">
        <f>IF(V6&lt;=Input!$C$4*12,IF(V7="Jan",U8+1,U8),"")</f>
        <v>#VALUE!</v>
      </c>
      <c r="W8" s="11" t="e">
        <f>IF(W6&lt;=Input!$C$4*12,IF(W7="Jan",V8+1,V8),"")</f>
        <v>#VALUE!</v>
      </c>
      <c r="X8" s="11" t="e">
        <f>IF(X6&lt;=Input!$C$4*12,IF(X7="Jan",W8+1,W8),"")</f>
        <v>#VALUE!</v>
      </c>
      <c r="Y8" s="11" t="e">
        <f>IF(Y6&lt;=Input!$C$4*12,IF(Y7="Jan",X8+1,X8),"")</f>
        <v>#VALUE!</v>
      </c>
      <c r="Z8" s="11" t="e">
        <f>IF(Z6&lt;=Input!$C$4*12,IF(Z7="Jan",Y8+1,Y8),"")</f>
        <v>#VALUE!</v>
      </c>
      <c r="AA8" s="11" t="e">
        <f>IF(AA6&lt;=Input!$C$4*12,IF(AA7="Jan",Z8+1,Z8),"")</f>
        <v>#VALUE!</v>
      </c>
      <c r="AB8" s="11" t="e">
        <f>IF(AB6&lt;=Input!$C$4*12,IF(AB7="Jan",AA8+1,AA8),"")</f>
        <v>#VALUE!</v>
      </c>
      <c r="AC8" s="11" t="e">
        <f>IF(AC6&lt;=Input!$C$4*12,IF(AC7="Jan",AB8+1,AB8),"")</f>
        <v>#VALUE!</v>
      </c>
      <c r="AD8" s="11" t="e">
        <f>IF(AD6&lt;=Input!$C$4*12,IF(AD7="Jan",AC8+1,AC8),"")</f>
        <v>#VALUE!</v>
      </c>
      <c r="AE8" s="11" t="e">
        <f>IF(AE6&lt;=Input!$C$4*12,IF(AE7="Jan",AD8+1,AD8),"")</f>
        <v>#VALUE!</v>
      </c>
      <c r="AF8" s="11" t="e">
        <f>IF(AF6&lt;=Input!$C$4*12,IF(AF7="Jan",AE8+1,AE8),"")</f>
        <v>#VALUE!</v>
      </c>
      <c r="AG8" s="11" t="e">
        <f>IF(AG6&lt;=Input!$C$4*12,IF(AG7="Jan",AF8+1,AF8),"")</f>
        <v>#VALUE!</v>
      </c>
      <c r="AH8" s="11" t="e">
        <f>IF(AH6&lt;=Input!$C$4*12,IF(AH7="Jan",AG8+1,AG8),"")</f>
        <v>#VALUE!</v>
      </c>
      <c r="AI8" s="11" t="e">
        <f>IF(AI6&lt;=Input!$C$4*12,IF(AI7="Jan",AH8+1,AH8),"")</f>
        <v>#VALUE!</v>
      </c>
      <c r="AJ8" s="11" t="e">
        <f>IF(AJ6&lt;=Input!$C$4*12,IF(AJ7="Jan",AI8+1,AI8),"")</f>
        <v>#VALUE!</v>
      </c>
      <c r="AK8" s="11" t="e">
        <f>IF(AK6&lt;=Input!$C$4*12,IF(AK7="Jan",AJ8+1,AJ8),"")</f>
        <v>#VALUE!</v>
      </c>
      <c r="AL8" s="11" t="e">
        <f>IF(AL6&lt;=Input!$C$4*12,IF(AL7="Jan",AK8+1,AK8),"")</f>
        <v>#VALUE!</v>
      </c>
      <c r="AM8" s="11" t="e">
        <f>IF(AM6&lt;=Input!$C$4*12,IF(AM7="Jan",AL8+1,AL8),"")</f>
        <v>#VALUE!</v>
      </c>
      <c r="AN8" s="11" t="e">
        <f>IF(AN6&lt;=Input!$C$4*12,IF(AN7="Jan",AM8+1,AM8),"")</f>
        <v>#VALUE!</v>
      </c>
      <c r="AO8" s="11" t="e">
        <f>IF(AO6&lt;=Input!$C$4*12,IF(AO7="Jan",AN8+1,AN8),"")</f>
        <v>#VALUE!</v>
      </c>
      <c r="AP8" s="11" t="e">
        <f>IF(AP6&lt;=Input!$C$4*12,IF(AP7="Jan",AO8+1,AO8),"")</f>
        <v>#VALUE!</v>
      </c>
      <c r="AQ8" s="11" t="e">
        <f>IF(AQ6&lt;=Input!$C$4*12,IF(AQ7="Jan",AP8+1,AP8),"")</f>
        <v>#VALUE!</v>
      </c>
      <c r="AR8" s="11" t="e">
        <f>IF(AR6&lt;=Input!$C$4*12,IF(AR7="Jan",AQ8+1,AQ8),"")</f>
        <v>#VALUE!</v>
      </c>
      <c r="AS8" s="11" t="e">
        <f>IF(AS6&lt;=Input!$C$4*12,IF(AS7="Jan",AR8+1,AR8),"")</f>
        <v>#VALUE!</v>
      </c>
      <c r="AT8" s="11" t="e">
        <f>IF(AT6&lt;=Input!$C$4*12,IF(AT7="Jan",AS8+1,AS8),"")</f>
        <v>#VALUE!</v>
      </c>
      <c r="AU8" s="11" t="e">
        <f>IF(AU6&lt;=Input!$C$4*12,IF(AU7="Jan",AT8+1,AT8),"")</f>
        <v>#VALUE!</v>
      </c>
      <c r="AV8" s="11" t="e">
        <f>IF(AV6&lt;=Input!$C$4*12,IF(AV7="Jan",AU8+1,AU8),"")</f>
        <v>#VALUE!</v>
      </c>
      <c r="AW8" s="11" t="e">
        <f>IF(AW6&lt;=Input!$C$4*12,IF(AW7="Jan",AV8+1,AV8),"")</f>
        <v>#VALUE!</v>
      </c>
      <c r="AX8" s="11" t="e">
        <f>IF(AX6&lt;=Input!$C$4*12,IF(AX7="Jan",AW8+1,AW8),"")</f>
        <v>#VALUE!</v>
      </c>
      <c r="AY8" s="11" t="e">
        <f>IF(AY6&lt;=Input!$C$4*12,IF(AY7="Jan",AX8+1,AX8),"")</f>
        <v>#VALUE!</v>
      </c>
      <c r="AZ8" s="11" t="e">
        <f>IF(AZ6&lt;=Input!$C$4*12,IF(AZ7="Jan",AY8+1,AY8),"")</f>
        <v>#VALUE!</v>
      </c>
      <c r="BA8" s="11" t="e">
        <f>IF(BA6&lt;=Input!$C$4*12,IF(BA7="Jan",AZ8+1,AZ8),"")</f>
        <v>#VALUE!</v>
      </c>
      <c r="BB8" s="11" t="e">
        <f>IF(BB6&lt;=Input!$C$4*12,IF(BB7="Jan",BA8+1,BA8),"")</f>
        <v>#VALUE!</v>
      </c>
      <c r="BC8" s="11" t="e">
        <f>IF(BC6&lt;=Input!$C$4*12,IF(BC7="Jan",BB8+1,BB8),"")</f>
        <v>#VALUE!</v>
      </c>
      <c r="BD8" s="11" t="e">
        <f>IF(BD6&lt;=Input!$C$4*12,IF(BD7="Jan",BC8+1,BC8),"")</f>
        <v>#VALUE!</v>
      </c>
      <c r="BE8" s="11" t="e">
        <f>IF(BE6&lt;=Input!$C$4*12,IF(BE7="Jan",BD8+1,BD8),"")</f>
        <v>#VALUE!</v>
      </c>
      <c r="BF8" s="11" t="e">
        <f>IF(BF6&lt;=Input!$C$4*12,IF(BF7="Jan",BE8+1,BE8),"")</f>
        <v>#VALUE!</v>
      </c>
      <c r="BG8" s="11" t="e">
        <f>IF(BG6&lt;=Input!$C$4*12,IF(BG7="Jan",BF8+1,BF8),"")</f>
        <v>#VALUE!</v>
      </c>
      <c r="BH8" s="11" t="e">
        <f>IF(BH6&lt;=Input!$C$4*12,IF(BH7="Jan",BG8+1,BG8),"")</f>
        <v>#VALUE!</v>
      </c>
      <c r="BI8" s="11" t="e">
        <f>IF(BI6&lt;=Input!$C$4*12,IF(BI7="Jan",BH8+1,BH8),"")</f>
        <v>#VALUE!</v>
      </c>
      <c r="BJ8" s="11" t="e">
        <f>IF(BJ6&lt;=Input!$C$4*12,IF(BJ7="Jan",BI8+1,BI8),"")</f>
        <v>#VALUE!</v>
      </c>
      <c r="BK8" s="11" t="e">
        <f>IF(BK6&lt;=Input!$C$4*12,IF(BK7="Jan",BJ8+1,BJ8),"")</f>
        <v>#VALUE!</v>
      </c>
      <c r="BL8" s="11" t="e">
        <f>IF(BL6&lt;=Input!$C$4*12,IF(BL7="Jan",BK8+1,BK8),"")</f>
        <v>#VALUE!</v>
      </c>
      <c r="BM8" s="11" t="e">
        <f>IF(BM6&lt;=Input!$C$4*12,IF(BM7="Jan",BL8+1,BL8),"")</f>
        <v>#VALUE!</v>
      </c>
      <c r="BN8" s="11" t="e">
        <f>IF(BN6&lt;=Input!$C$4*12,IF(BN7="Jan",BM8+1,BM8),"")</f>
        <v>#VALUE!</v>
      </c>
      <c r="BO8" s="11" t="e">
        <f>IF(BO6&lt;=Input!$C$4*12,IF(BO7="Jan",BN8+1,BN8),"")</f>
        <v>#VALUE!</v>
      </c>
      <c r="BP8" s="11" t="e">
        <f>IF(BP6&lt;=Input!$C$4*12,IF(BP7="Jan",BO8+1,BO8),"")</f>
        <v>#VALUE!</v>
      </c>
      <c r="BQ8" s="11" t="e">
        <f>IF(BQ6&lt;=Input!$C$4*12,IF(BQ7="Jan",BP8+1,BP8),"")</f>
        <v>#VALUE!</v>
      </c>
      <c r="BR8" s="11" t="e">
        <f>IF(BR6&lt;=Input!$C$4*12,IF(BR7="Jan",BQ8+1,BQ8),"")</f>
        <v>#VALUE!</v>
      </c>
      <c r="BS8" s="11" t="e">
        <f>IF(BS6&lt;=Input!$C$4*12,IF(BS7="Jan",BR8+1,BR8),"")</f>
        <v>#VALUE!</v>
      </c>
      <c r="BT8" s="11" t="e">
        <f>IF(BT6&lt;=Input!$C$4*12,IF(BT7="Jan",BS8+1,BS8),"")</f>
        <v>#VALUE!</v>
      </c>
      <c r="BU8" s="11" t="e">
        <f>IF(BU6&lt;=Input!$C$4*12,IF(BU7="Jan",BT8+1,BT8),"")</f>
        <v>#VALUE!</v>
      </c>
      <c r="BV8" s="11" t="e">
        <f>IF(BV6&lt;=Input!$C$4*12,IF(BV7="Jan",BU8+1,BU8),"")</f>
        <v>#VALUE!</v>
      </c>
      <c r="BW8" s="11" t="e">
        <f>IF(BW6&lt;=Input!$C$4*12,IF(BW7="Jan",BV8+1,BV8),"")</f>
        <v>#VALUE!</v>
      </c>
      <c r="BX8" s="11" t="e">
        <f>IF(BX6&lt;=Input!$C$4*12,IF(BX7="Jan",BW8+1,BW8),"")</f>
        <v>#VALUE!</v>
      </c>
      <c r="BY8" s="11" t="e">
        <f>IF(BY6&lt;=Input!$C$4*12,IF(BY7="Jan",BX8+1,BX8),"")</f>
        <v>#VALUE!</v>
      </c>
      <c r="BZ8" s="11" t="e">
        <f>IF(BZ6&lt;=Input!$C$4*12,IF(BZ7="Jan",BY8+1,BY8),"")</f>
        <v>#VALUE!</v>
      </c>
      <c r="CA8" s="11" t="e">
        <f>IF(CA6&lt;=Input!$C$4*12,IF(CA7="Jan",BZ8+1,BZ8),"")</f>
        <v>#VALUE!</v>
      </c>
      <c r="CB8" s="11" t="e">
        <f>IF(CB6&lt;=Input!$C$4*12,IF(CB7="Jan",CA8+1,CA8),"")</f>
        <v>#VALUE!</v>
      </c>
      <c r="CC8" s="11" t="e">
        <f>IF(CC6&lt;=Input!$C$4*12,IF(CC7="Jan",CB8+1,CB8),"")</f>
        <v>#VALUE!</v>
      </c>
      <c r="CD8" s="11" t="e">
        <f>IF(CD6&lt;=Input!$C$4*12,IF(CD7="Jan",CC8+1,CC8),"")</f>
        <v>#VALUE!</v>
      </c>
      <c r="CE8" s="11" t="e">
        <f>IF(CE6&lt;=Input!$C$4*12,IF(CE7="Jan",CD8+1,CD8),"")</f>
        <v>#VALUE!</v>
      </c>
      <c r="CF8" s="11" t="e">
        <f>IF(CF6&lt;=Input!$C$4*12,IF(CF7="Jan",CE8+1,CE8),"")</f>
        <v>#VALUE!</v>
      </c>
      <c r="CG8" s="11" t="e">
        <f>IF(CG6&lt;=Input!$C$4*12,IF(CG7="Jan",CF8+1,CF8),"")</f>
        <v>#VALUE!</v>
      </c>
      <c r="CH8" s="11" t="e">
        <f>IF(CH6&lt;=Input!$C$4*12,IF(CH7="Jan",CG8+1,CG8),"")</f>
        <v>#VALUE!</v>
      </c>
      <c r="CI8" s="11" t="e">
        <f>IF(CI6&lt;=Input!$C$4*12,IF(CI7="Jan",CH8+1,CH8),"")</f>
        <v>#VALUE!</v>
      </c>
      <c r="CJ8" s="11" t="e">
        <f>IF(CJ6&lt;=Input!$C$4*12,IF(CJ7="Jan",CI8+1,CI8),"")</f>
        <v>#VALUE!</v>
      </c>
      <c r="CK8" s="11" t="e">
        <f>IF(CK6&lt;=Input!$C$4*12,IF(CK7="Jan",CJ8+1,CJ8),"")</f>
        <v>#VALUE!</v>
      </c>
      <c r="CL8" s="11" t="e">
        <f>IF(CL6&lt;=Input!$C$4*12,IF(CL7="Jan",CK8+1,CK8),"")</f>
        <v>#VALUE!</v>
      </c>
      <c r="CM8" s="11" t="e">
        <f>IF(CM6&lt;=Input!$C$4*12,IF(CM7="Jan",CL8+1,CL8),"")</f>
        <v>#VALUE!</v>
      </c>
      <c r="CN8" s="11" t="e">
        <f>IF(CN6&lt;=Input!$C$4*12,IF(CN7="Jan",CM8+1,CM8),"")</f>
        <v>#VALUE!</v>
      </c>
      <c r="CO8" s="11" t="e">
        <f>IF(CO6&lt;=Input!$C$4*12,IF(CO7="Jan",CN8+1,CN8),"")</f>
        <v>#VALUE!</v>
      </c>
      <c r="CP8" s="11" t="e">
        <f>IF(CP6&lt;=Input!$C$4*12,IF(CP7="Jan",CO8+1,CO8),"")</f>
        <v>#VALUE!</v>
      </c>
      <c r="CQ8" s="11" t="e">
        <f>IF(CQ6&lt;=Input!$C$4*12,IF(CQ7="Jan",CP8+1,CP8),"")</f>
        <v>#VALUE!</v>
      </c>
      <c r="CR8" s="11" t="e">
        <f>IF(CR6&lt;=Input!$C$4*12,IF(CR7="Jan",CQ8+1,CQ8),"")</f>
        <v>#VALUE!</v>
      </c>
      <c r="CS8" s="11" t="e">
        <f>IF(CS6&lt;=Input!$C$4*12,IF(CS7="Jan",CR8+1,CR8),"")</f>
        <v>#VALUE!</v>
      </c>
      <c r="CT8" s="11" t="e">
        <f>IF(CT6&lt;=Input!$C$4*12,IF(CT7="Jan",CS8+1,CS8),"")</f>
        <v>#VALUE!</v>
      </c>
      <c r="CU8" s="11" t="e">
        <f>IF(CU6&lt;=Input!$C$4*12,IF(CU7="Jan",CT8+1,CT8),"")</f>
        <v>#VALUE!</v>
      </c>
      <c r="CV8" s="11" t="e">
        <f>IF(CV6&lt;=Input!$C$4*12,IF(CV7="Jan",CU8+1,CU8),"")</f>
        <v>#VALUE!</v>
      </c>
      <c r="CW8" s="11" t="e">
        <f>IF(CW6&lt;=Input!$C$4*12,IF(CW7="Jan",CV8+1,CV8),"")</f>
        <v>#VALUE!</v>
      </c>
      <c r="CX8" s="11" t="e">
        <f>IF(CX6&lt;=Input!$C$4*12,IF(CX7="Jan",CW8+1,CW8),"")</f>
        <v>#VALUE!</v>
      </c>
      <c r="CY8" s="11" t="e">
        <f>IF(CY6&lt;=Input!$C$4*12,IF(CY7="Jan",CX8+1,CX8),"")</f>
        <v>#VALUE!</v>
      </c>
      <c r="CZ8" s="11" t="e">
        <f>IF(CZ6&lt;=Input!$C$4*12,IF(CZ7="Jan",CY8+1,CY8),"")</f>
        <v>#VALUE!</v>
      </c>
      <c r="DA8" s="11" t="e">
        <f>IF(DA6&lt;=Input!$C$4*12,IF(DA7="Jan",CZ8+1,CZ8),"")</f>
        <v>#VALUE!</v>
      </c>
      <c r="DB8" s="11" t="e">
        <f>IF(DB6&lt;=Input!$C$4*12,IF(DB7="Jan",DA8+1,DA8),"")</f>
        <v>#VALUE!</v>
      </c>
      <c r="DC8" s="11" t="e">
        <f>IF(DC6&lt;=Input!$C$4*12,IF(DC7="Jan",DB8+1,DB8),"")</f>
        <v>#VALUE!</v>
      </c>
      <c r="DD8" s="11" t="e">
        <f>IF(DD6&lt;=Input!$C$4*12,IF(DD7="Jan",DC8+1,DC8),"")</f>
        <v>#VALUE!</v>
      </c>
      <c r="DE8" s="11" t="e">
        <f>IF(DE6&lt;=Input!$C$4*12,IF(DE7="Jan",DD8+1,DD8),"")</f>
        <v>#VALUE!</v>
      </c>
      <c r="DF8" s="11" t="e">
        <f>IF(DF6&lt;=Input!$C$4*12,IF(DF7="Jan",DE8+1,DE8),"")</f>
        <v>#VALUE!</v>
      </c>
      <c r="DG8" s="11" t="e">
        <f>IF(DG6&lt;=Input!$C$4*12,IF(DG7="Jan",DF8+1,DF8),"")</f>
        <v>#VALUE!</v>
      </c>
      <c r="DH8" s="11" t="e">
        <f>IF(DH6&lt;=Input!$C$4*12,IF(DH7="Jan",DG8+1,DG8),"")</f>
        <v>#VALUE!</v>
      </c>
      <c r="DI8" s="11" t="e">
        <f>IF(DI6&lt;=Input!$C$4*12,IF(DI7="Jan",DH8+1,DH8),"")</f>
        <v>#VALUE!</v>
      </c>
      <c r="DJ8" s="11" t="e">
        <f>IF(DJ6&lt;=Input!$C$4*12,IF(DJ7="Jan",DI8+1,DI8),"")</f>
        <v>#VALUE!</v>
      </c>
      <c r="DK8" s="11" t="e">
        <f>IF(DK6&lt;=Input!$C$4*12,IF(DK7="Jan",DJ8+1,DJ8),"")</f>
        <v>#VALUE!</v>
      </c>
      <c r="DL8" s="11" t="e">
        <f>IF(DL6&lt;=Input!$C$4*12,IF(DL7="Jan",DK8+1,DK8),"")</f>
        <v>#VALUE!</v>
      </c>
      <c r="DM8" s="11" t="e">
        <f>IF(DM6&lt;=Input!$C$4*12,IF(DM7="Jan",DL8+1,DL8),"")</f>
        <v>#VALUE!</v>
      </c>
      <c r="DN8" s="11" t="e">
        <f>IF(DN6&lt;=Input!$C$4*12,IF(DN7="Jan",DM8+1,DM8),"")</f>
        <v>#VALUE!</v>
      </c>
      <c r="DO8" s="11" t="e">
        <f>IF(DO6&lt;=Input!$C$4*12,IF(DO7="Jan",DN8+1,DN8),"")</f>
        <v>#VALUE!</v>
      </c>
      <c r="DP8" s="11" t="e">
        <f>IF(DP6&lt;=Input!$C$4*12,IF(DP7="Jan",DO8+1,DO8),"")</f>
        <v>#VALUE!</v>
      </c>
      <c r="DQ8" s="11" t="e">
        <f>IF(DQ6&lt;=Input!$C$4*12,IF(DQ7="Jan",DP8+1,DP8),"")</f>
        <v>#VALUE!</v>
      </c>
      <c r="DR8" s="11" t="e">
        <f>IF(DR6&lt;=Input!$C$4*12,IF(DR7="Jan",DQ8+1,DQ8),"")</f>
        <v>#VALUE!</v>
      </c>
      <c r="DS8" s="11" t="e">
        <f>IF(DS6&lt;=Input!$C$4*12,IF(DS7="Jan",DR8+1,DR8),"")</f>
        <v>#VALUE!</v>
      </c>
      <c r="DT8" s="11" t="e">
        <f>IF(DT6&lt;=Input!$C$4*12,IF(DT7="Jan",DS8+1,DS8),"")</f>
        <v>#VALUE!</v>
      </c>
      <c r="DU8" s="11" t="e">
        <f>IF(DU6&lt;=Input!$C$4*12,IF(DU7="Jan",DT8+1,DT8),"")</f>
        <v>#VALUE!</v>
      </c>
      <c r="DV8" s="11" t="e">
        <f>IF(DV6&lt;=Input!$C$4*12,IF(DV7="Jan",DU8+1,DU8),"")</f>
        <v>#VALUE!</v>
      </c>
      <c r="DW8" s="11" t="e">
        <f>IF(DW6&lt;=Input!$C$4*12,IF(DW7="Jan",DV8+1,DV8),"")</f>
        <v>#VALUE!</v>
      </c>
      <c r="DX8" s="11" t="e">
        <f>IF(DX6&lt;=Input!$C$4*12,IF(DX7="Jan",DW8+1,DW8),"")</f>
        <v>#VALUE!</v>
      </c>
      <c r="DY8" s="11" t="e">
        <f>IF(DY6&lt;=Input!$C$4*12,IF(DY7="Jan",DX8+1,DX8),"")</f>
        <v>#VALUE!</v>
      </c>
      <c r="DZ8" s="11" t="e">
        <f>IF(DZ6&lt;=Input!$C$4*12,IF(DZ7="Jan",DY8+1,DY8),"")</f>
        <v>#VALUE!</v>
      </c>
      <c r="EA8" s="11" t="e">
        <f>IF(EA6&lt;=Input!$C$4*12,IF(EA7="Jan",DZ8+1,DZ8),"")</f>
        <v>#VALUE!</v>
      </c>
      <c r="EB8" s="11" t="e">
        <f>IF(EB6&lt;=Input!$C$4*12,IF(EB7="Jan",EA8+1,EA8),"")</f>
        <v>#VALUE!</v>
      </c>
      <c r="EC8" s="11" t="e">
        <f>IF(EC6&lt;=Input!$C$4*12,IF(EC7="Jan",EB8+1,EB8),"")</f>
        <v>#VALUE!</v>
      </c>
      <c r="ED8" s="11" t="e">
        <f>IF(ED6&lt;=Input!$C$4*12,IF(ED7="Jan",EC8+1,EC8),"")</f>
        <v>#VALUE!</v>
      </c>
      <c r="EE8" s="11" t="e">
        <f>IF(EE6&lt;=Input!$C$4*12,IF(EE7="Jan",ED8+1,ED8),"")</f>
        <v>#VALUE!</v>
      </c>
      <c r="EF8" s="23" t="e">
        <f>IF(EF6&lt;=Input!$C$4*12,IF(EF7="Jan",EE8+1,EE8),"")</f>
        <v>#VALUE!</v>
      </c>
    </row>
    <row r="9" spans="1:136" ht="16" thickTop="1">
      <c r="A9" s="4">
        <v>1</v>
      </c>
      <c r="B9" s="31"/>
      <c r="C9" s="32"/>
      <c r="D9" s="31"/>
      <c r="E9" s="31"/>
      <c r="F9" s="31"/>
      <c r="G9" s="33"/>
      <c r="H9" s="34"/>
      <c r="I9" s="35"/>
      <c r="J9" s="36"/>
      <c r="K9" s="3"/>
      <c r="L9" s="16" t="e">
        <f>HLOOKUP(VLOOKUP(MONTH(H9),Variables!$B$2:$C$13,2,FALSE)&amp;YEAR(H9),$P$5:$EF$6,2,FALSE)</f>
        <v>#N/A</v>
      </c>
      <c r="M9" s="16" t="str">
        <f>IF(I9="","",IF(I9="End",$C$4*12,HLOOKUP(VLOOKUP(MONTH(I9),Variables!$B$2:$C$13,2,FALSE)&amp;YEAR(I9),$P$5:$EF$6,2,FALSE)))</f>
        <v/>
      </c>
      <c r="N9" s="16"/>
      <c r="P9" s="15" t="b">
        <f>IF($F9="Single Payment",IF(P$6=$L9,$G9,""),IF($F9="Monthly Cash Flow",IF(P$6=$L9,$G9,IF(AND(P$6&gt;$L9,P$6&lt;=$M9),O9*(1+$J9/12),""))))</f>
        <v>0</v>
      </c>
      <c r="Q9" s="15" t="b">
        <f t="shared" ref="Q9:CB9" si="0">IF($F9="Single Payment",IF(Q$6=$L9,$G9,""),IF($F9="Monthly Cash Flow",IF(Q$6=$L9,$G9,IF(AND(Q$6&gt;$L9,Q$6&lt;=$M9),P9*(1+$J9/12),""))))</f>
        <v>0</v>
      </c>
      <c r="R9" s="15" t="b">
        <f t="shared" si="0"/>
        <v>0</v>
      </c>
      <c r="S9" s="15" t="b">
        <f t="shared" si="0"/>
        <v>0</v>
      </c>
      <c r="T9" s="15" t="b">
        <f t="shared" si="0"/>
        <v>0</v>
      </c>
      <c r="U9" s="15" t="b">
        <f t="shared" si="0"/>
        <v>0</v>
      </c>
      <c r="V9" s="15" t="b">
        <f t="shared" si="0"/>
        <v>0</v>
      </c>
      <c r="W9" s="15" t="b">
        <f t="shared" si="0"/>
        <v>0</v>
      </c>
      <c r="X9" s="15" t="b">
        <f t="shared" si="0"/>
        <v>0</v>
      </c>
      <c r="Y9" s="15" t="b">
        <f t="shared" si="0"/>
        <v>0</v>
      </c>
      <c r="Z9" s="15" t="b">
        <f t="shared" si="0"/>
        <v>0</v>
      </c>
      <c r="AA9" s="15" t="b">
        <f t="shared" si="0"/>
        <v>0</v>
      </c>
      <c r="AB9" s="15" t="b">
        <f t="shared" si="0"/>
        <v>0</v>
      </c>
      <c r="AC9" s="15" t="b">
        <f t="shared" si="0"/>
        <v>0</v>
      </c>
      <c r="AD9" s="15" t="b">
        <f t="shared" si="0"/>
        <v>0</v>
      </c>
      <c r="AE9" s="15" t="b">
        <f t="shared" si="0"/>
        <v>0</v>
      </c>
      <c r="AF9" s="15" t="b">
        <f t="shared" si="0"/>
        <v>0</v>
      </c>
      <c r="AG9" s="15" t="b">
        <f t="shared" si="0"/>
        <v>0</v>
      </c>
      <c r="AH9" s="15" t="b">
        <f t="shared" si="0"/>
        <v>0</v>
      </c>
      <c r="AI9" s="15" t="b">
        <f t="shared" si="0"/>
        <v>0</v>
      </c>
      <c r="AJ9" s="15" t="b">
        <f t="shared" si="0"/>
        <v>0</v>
      </c>
      <c r="AK9" s="15" t="b">
        <f t="shared" si="0"/>
        <v>0</v>
      </c>
      <c r="AL9" s="15" t="b">
        <f t="shared" si="0"/>
        <v>0</v>
      </c>
      <c r="AM9" s="15" t="b">
        <f t="shared" si="0"/>
        <v>0</v>
      </c>
      <c r="AN9" s="15" t="b">
        <f t="shared" si="0"/>
        <v>0</v>
      </c>
      <c r="AO9" s="15" t="b">
        <f t="shared" si="0"/>
        <v>0</v>
      </c>
      <c r="AP9" s="15" t="b">
        <f t="shared" si="0"/>
        <v>0</v>
      </c>
      <c r="AQ9" s="15" t="b">
        <f t="shared" si="0"/>
        <v>0</v>
      </c>
      <c r="AR9" s="15" t="b">
        <f t="shared" si="0"/>
        <v>0</v>
      </c>
      <c r="AS9" s="15" t="b">
        <f t="shared" si="0"/>
        <v>0</v>
      </c>
      <c r="AT9" s="15" t="b">
        <f t="shared" si="0"/>
        <v>0</v>
      </c>
      <c r="AU9" s="15" t="b">
        <f t="shared" si="0"/>
        <v>0</v>
      </c>
      <c r="AV9" s="15" t="b">
        <f t="shared" si="0"/>
        <v>0</v>
      </c>
      <c r="AW9" s="15" t="b">
        <f t="shared" si="0"/>
        <v>0</v>
      </c>
      <c r="AX9" s="15" t="b">
        <f t="shared" si="0"/>
        <v>0</v>
      </c>
      <c r="AY9" s="15" t="b">
        <f t="shared" si="0"/>
        <v>0</v>
      </c>
      <c r="AZ9" s="15" t="b">
        <f t="shared" si="0"/>
        <v>0</v>
      </c>
      <c r="BA9" s="15" t="b">
        <f t="shared" si="0"/>
        <v>0</v>
      </c>
      <c r="BB9" s="15" t="b">
        <f t="shared" si="0"/>
        <v>0</v>
      </c>
      <c r="BC9" s="15" t="b">
        <f t="shared" si="0"/>
        <v>0</v>
      </c>
      <c r="BD9" s="15" t="b">
        <f t="shared" si="0"/>
        <v>0</v>
      </c>
      <c r="BE9" s="15" t="b">
        <f t="shared" si="0"/>
        <v>0</v>
      </c>
      <c r="BF9" s="15" t="b">
        <f t="shared" si="0"/>
        <v>0</v>
      </c>
      <c r="BG9" s="15" t="b">
        <f t="shared" si="0"/>
        <v>0</v>
      </c>
      <c r="BH9" s="15" t="b">
        <f t="shared" si="0"/>
        <v>0</v>
      </c>
      <c r="BI9" s="15" t="b">
        <f t="shared" si="0"/>
        <v>0</v>
      </c>
      <c r="BJ9" s="15" t="b">
        <f t="shared" si="0"/>
        <v>0</v>
      </c>
      <c r="BK9" s="15" t="b">
        <f t="shared" si="0"/>
        <v>0</v>
      </c>
      <c r="BL9" s="15" t="b">
        <f t="shared" si="0"/>
        <v>0</v>
      </c>
      <c r="BM9" s="15" t="b">
        <f t="shared" si="0"/>
        <v>0</v>
      </c>
      <c r="BN9" s="15" t="b">
        <f t="shared" si="0"/>
        <v>0</v>
      </c>
      <c r="BO9" s="15" t="b">
        <f t="shared" si="0"/>
        <v>0</v>
      </c>
      <c r="BP9" s="15" t="b">
        <f t="shared" si="0"/>
        <v>0</v>
      </c>
      <c r="BQ9" s="15" t="b">
        <f t="shared" si="0"/>
        <v>0</v>
      </c>
      <c r="BR9" s="15" t="b">
        <f t="shared" si="0"/>
        <v>0</v>
      </c>
      <c r="BS9" s="15" t="b">
        <f t="shared" si="0"/>
        <v>0</v>
      </c>
      <c r="BT9" s="15" t="b">
        <f t="shared" si="0"/>
        <v>0</v>
      </c>
      <c r="BU9" s="15" t="b">
        <f t="shared" si="0"/>
        <v>0</v>
      </c>
      <c r="BV9" s="15" t="b">
        <f t="shared" si="0"/>
        <v>0</v>
      </c>
      <c r="BW9" s="15" t="b">
        <f t="shared" si="0"/>
        <v>0</v>
      </c>
      <c r="BX9" s="15" t="b">
        <f t="shared" si="0"/>
        <v>0</v>
      </c>
      <c r="BY9" s="15" t="b">
        <f t="shared" si="0"/>
        <v>0</v>
      </c>
      <c r="BZ9" s="15" t="b">
        <f t="shared" si="0"/>
        <v>0</v>
      </c>
      <c r="CA9" s="15" t="b">
        <f t="shared" si="0"/>
        <v>0</v>
      </c>
      <c r="CB9" s="15" t="b">
        <f t="shared" si="0"/>
        <v>0</v>
      </c>
      <c r="CC9" s="15" t="b">
        <f t="shared" ref="CC9:EF9" si="1">IF($F9="Single Payment",IF(CC$6=$L9,$G9,""),IF($F9="Monthly Cash Flow",IF(CC$6=$L9,$G9,IF(AND(CC$6&gt;$L9,CC$6&lt;=$M9),CB9*(1+$J9/12),""))))</f>
        <v>0</v>
      </c>
      <c r="CD9" s="15" t="b">
        <f t="shared" si="1"/>
        <v>0</v>
      </c>
      <c r="CE9" s="15" t="b">
        <f t="shared" si="1"/>
        <v>0</v>
      </c>
      <c r="CF9" s="15" t="b">
        <f t="shared" si="1"/>
        <v>0</v>
      </c>
      <c r="CG9" s="15" t="b">
        <f t="shared" si="1"/>
        <v>0</v>
      </c>
      <c r="CH9" s="15" t="b">
        <f t="shared" si="1"/>
        <v>0</v>
      </c>
      <c r="CI9" s="15" t="b">
        <f t="shared" si="1"/>
        <v>0</v>
      </c>
      <c r="CJ9" s="15" t="b">
        <f t="shared" si="1"/>
        <v>0</v>
      </c>
      <c r="CK9" s="15" t="b">
        <f t="shared" si="1"/>
        <v>0</v>
      </c>
      <c r="CL9" s="15" t="b">
        <f t="shared" si="1"/>
        <v>0</v>
      </c>
      <c r="CM9" s="15" t="b">
        <f t="shared" si="1"/>
        <v>0</v>
      </c>
      <c r="CN9" s="15" t="b">
        <f t="shared" si="1"/>
        <v>0</v>
      </c>
      <c r="CO9" s="15" t="b">
        <f t="shared" si="1"/>
        <v>0</v>
      </c>
      <c r="CP9" s="15" t="b">
        <f t="shared" si="1"/>
        <v>0</v>
      </c>
      <c r="CQ9" s="15" t="b">
        <f t="shared" si="1"/>
        <v>0</v>
      </c>
      <c r="CR9" s="15" t="b">
        <f t="shared" si="1"/>
        <v>0</v>
      </c>
      <c r="CS9" s="15" t="b">
        <f t="shared" si="1"/>
        <v>0</v>
      </c>
      <c r="CT9" s="15" t="b">
        <f t="shared" si="1"/>
        <v>0</v>
      </c>
      <c r="CU9" s="15" t="b">
        <f t="shared" si="1"/>
        <v>0</v>
      </c>
      <c r="CV9" s="15" t="b">
        <f t="shared" si="1"/>
        <v>0</v>
      </c>
      <c r="CW9" s="15" t="b">
        <f t="shared" si="1"/>
        <v>0</v>
      </c>
      <c r="CX9" s="15" t="b">
        <f t="shared" si="1"/>
        <v>0</v>
      </c>
      <c r="CY9" s="15" t="b">
        <f t="shared" si="1"/>
        <v>0</v>
      </c>
      <c r="CZ9" s="15" t="b">
        <f t="shared" si="1"/>
        <v>0</v>
      </c>
      <c r="DA9" s="15" t="b">
        <f t="shared" si="1"/>
        <v>0</v>
      </c>
      <c r="DB9" s="15" t="b">
        <f t="shared" si="1"/>
        <v>0</v>
      </c>
      <c r="DC9" s="15" t="b">
        <f t="shared" si="1"/>
        <v>0</v>
      </c>
      <c r="DD9" s="15" t="b">
        <f t="shared" si="1"/>
        <v>0</v>
      </c>
      <c r="DE9" s="15" t="b">
        <f t="shared" si="1"/>
        <v>0</v>
      </c>
      <c r="DF9" s="15" t="b">
        <f t="shared" si="1"/>
        <v>0</v>
      </c>
      <c r="DG9" s="15" t="b">
        <f t="shared" si="1"/>
        <v>0</v>
      </c>
      <c r="DH9" s="15" t="b">
        <f t="shared" si="1"/>
        <v>0</v>
      </c>
      <c r="DI9" s="15" t="b">
        <f t="shared" si="1"/>
        <v>0</v>
      </c>
      <c r="DJ9" s="15" t="b">
        <f t="shared" si="1"/>
        <v>0</v>
      </c>
      <c r="DK9" s="15" t="b">
        <f t="shared" si="1"/>
        <v>0</v>
      </c>
      <c r="DL9" s="15" t="b">
        <f t="shared" si="1"/>
        <v>0</v>
      </c>
      <c r="DM9" s="15" t="b">
        <f t="shared" si="1"/>
        <v>0</v>
      </c>
      <c r="DN9" s="15" t="b">
        <f t="shared" si="1"/>
        <v>0</v>
      </c>
      <c r="DO9" s="15" t="b">
        <f t="shared" si="1"/>
        <v>0</v>
      </c>
      <c r="DP9" s="15" t="b">
        <f t="shared" si="1"/>
        <v>0</v>
      </c>
      <c r="DQ9" s="15" t="b">
        <f t="shared" si="1"/>
        <v>0</v>
      </c>
      <c r="DR9" s="15" t="b">
        <f t="shared" si="1"/>
        <v>0</v>
      </c>
      <c r="DS9" s="15" t="b">
        <f t="shared" si="1"/>
        <v>0</v>
      </c>
      <c r="DT9" s="15" t="b">
        <f t="shared" si="1"/>
        <v>0</v>
      </c>
      <c r="DU9" s="15" t="b">
        <f t="shared" si="1"/>
        <v>0</v>
      </c>
      <c r="DV9" s="15" t="b">
        <f t="shared" si="1"/>
        <v>0</v>
      </c>
      <c r="DW9" s="15" t="b">
        <f t="shared" si="1"/>
        <v>0</v>
      </c>
      <c r="DX9" s="15" t="b">
        <f t="shared" si="1"/>
        <v>0</v>
      </c>
      <c r="DY9" s="15" t="b">
        <f t="shared" si="1"/>
        <v>0</v>
      </c>
      <c r="DZ9" s="15" t="b">
        <f t="shared" si="1"/>
        <v>0</v>
      </c>
      <c r="EA9" s="15" t="b">
        <f t="shared" si="1"/>
        <v>0</v>
      </c>
      <c r="EB9" s="15" t="b">
        <f t="shared" si="1"/>
        <v>0</v>
      </c>
      <c r="EC9" s="15" t="b">
        <f t="shared" si="1"/>
        <v>0</v>
      </c>
      <c r="ED9" s="15" t="b">
        <f t="shared" si="1"/>
        <v>0</v>
      </c>
      <c r="EE9" s="15" t="b">
        <f t="shared" si="1"/>
        <v>0</v>
      </c>
      <c r="EF9" s="15" t="b">
        <f t="shared" si="1"/>
        <v>0</v>
      </c>
    </row>
    <row r="10" spans="1:136">
      <c r="A10" s="4">
        <v>2</v>
      </c>
      <c r="B10" s="31"/>
      <c r="C10" s="32"/>
      <c r="D10" s="31"/>
      <c r="E10" s="31"/>
      <c r="F10" s="31"/>
      <c r="G10" s="33"/>
      <c r="H10" s="34"/>
      <c r="I10" s="35"/>
      <c r="J10" s="38"/>
      <c r="L10" s="16" t="e">
        <f>HLOOKUP(VLOOKUP(MONTH(H10),Variables!$B$2:$C$13,2,FALSE)&amp;YEAR(H10),$P$5:$EF$6,2,FALSE)</f>
        <v>#N/A</v>
      </c>
      <c r="M10" s="16" t="str">
        <f>IF(I10="","",IF(I10="End",$C$4*12,HLOOKUP(VLOOKUP(MONTH(I10),Variables!$B$2:$C$13,2,FALSE)&amp;YEAR(I10),$P$5:$EF$6,2,FALSE)))</f>
        <v/>
      </c>
      <c r="N10" s="16"/>
      <c r="P10" s="15" t="b">
        <f t="shared" ref="P10:CA10" si="2">IF($F10="Single Payment",IF(P$6=$L10,$G10,""),IF($F10="Monthly Cash Flow",IF(P$6=$L10,$G10,IF(AND(P$6&gt;$L10,P$6&lt;=$M10),O10*(1+$J10/12),""))))</f>
        <v>0</v>
      </c>
      <c r="Q10" s="15" t="b">
        <f t="shared" si="2"/>
        <v>0</v>
      </c>
      <c r="R10" s="15" t="b">
        <f t="shared" si="2"/>
        <v>0</v>
      </c>
      <c r="S10" s="15" t="b">
        <f t="shared" si="2"/>
        <v>0</v>
      </c>
      <c r="T10" s="15" t="b">
        <f t="shared" si="2"/>
        <v>0</v>
      </c>
      <c r="U10" s="15" t="b">
        <f t="shared" si="2"/>
        <v>0</v>
      </c>
      <c r="V10" s="15" t="b">
        <f t="shared" si="2"/>
        <v>0</v>
      </c>
      <c r="W10" s="15" t="b">
        <f t="shared" si="2"/>
        <v>0</v>
      </c>
      <c r="X10" s="15" t="b">
        <f t="shared" si="2"/>
        <v>0</v>
      </c>
      <c r="Y10" s="15" t="b">
        <f t="shared" si="2"/>
        <v>0</v>
      </c>
      <c r="Z10" s="15" t="b">
        <f t="shared" si="2"/>
        <v>0</v>
      </c>
      <c r="AA10" s="15" t="b">
        <f t="shared" si="2"/>
        <v>0</v>
      </c>
      <c r="AB10" s="15" t="b">
        <f t="shared" si="2"/>
        <v>0</v>
      </c>
      <c r="AC10" s="15" t="b">
        <f t="shared" si="2"/>
        <v>0</v>
      </c>
      <c r="AD10" s="15" t="b">
        <f t="shared" si="2"/>
        <v>0</v>
      </c>
      <c r="AE10" s="15" t="b">
        <f t="shared" si="2"/>
        <v>0</v>
      </c>
      <c r="AF10" s="15" t="b">
        <f t="shared" si="2"/>
        <v>0</v>
      </c>
      <c r="AG10" s="15" t="b">
        <f t="shared" si="2"/>
        <v>0</v>
      </c>
      <c r="AH10" s="15" t="b">
        <f t="shared" si="2"/>
        <v>0</v>
      </c>
      <c r="AI10" s="15" t="b">
        <f t="shared" si="2"/>
        <v>0</v>
      </c>
      <c r="AJ10" s="15" t="b">
        <f t="shared" si="2"/>
        <v>0</v>
      </c>
      <c r="AK10" s="15" t="b">
        <f t="shared" si="2"/>
        <v>0</v>
      </c>
      <c r="AL10" s="15" t="b">
        <f t="shared" si="2"/>
        <v>0</v>
      </c>
      <c r="AM10" s="15" t="b">
        <f t="shared" si="2"/>
        <v>0</v>
      </c>
      <c r="AN10" s="15" t="b">
        <f t="shared" si="2"/>
        <v>0</v>
      </c>
      <c r="AO10" s="15" t="b">
        <f t="shared" si="2"/>
        <v>0</v>
      </c>
      <c r="AP10" s="15" t="b">
        <f t="shared" si="2"/>
        <v>0</v>
      </c>
      <c r="AQ10" s="15" t="b">
        <f t="shared" si="2"/>
        <v>0</v>
      </c>
      <c r="AR10" s="15" t="b">
        <f t="shared" si="2"/>
        <v>0</v>
      </c>
      <c r="AS10" s="15" t="b">
        <f t="shared" si="2"/>
        <v>0</v>
      </c>
      <c r="AT10" s="15" t="b">
        <f t="shared" si="2"/>
        <v>0</v>
      </c>
      <c r="AU10" s="15" t="b">
        <f t="shared" si="2"/>
        <v>0</v>
      </c>
      <c r="AV10" s="15" t="b">
        <f t="shared" si="2"/>
        <v>0</v>
      </c>
      <c r="AW10" s="15" t="b">
        <f t="shared" si="2"/>
        <v>0</v>
      </c>
      <c r="AX10" s="15" t="b">
        <f t="shared" si="2"/>
        <v>0</v>
      </c>
      <c r="AY10" s="15" t="b">
        <f t="shared" si="2"/>
        <v>0</v>
      </c>
      <c r="AZ10" s="15" t="b">
        <f t="shared" si="2"/>
        <v>0</v>
      </c>
      <c r="BA10" s="15" t="b">
        <f t="shared" si="2"/>
        <v>0</v>
      </c>
      <c r="BB10" s="15" t="b">
        <f t="shared" si="2"/>
        <v>0</v>
      </c>
      <c r="BC10" s="15" t="b">
        <f t="shared" si="2"/>
        <v>0</v>
      </c>
      <c r="BD10" s="15" t="b">
        <f t="shared" si="2"/>
        <v>0</v>
      </c>
      <c r="BE10" s="15" t="b">
        <f t="shared" si="2"/>
        <v>0</v>
      </c>
      <c r="BF10" s="15" t="b">
        <f t="shared" si="2"/>
        <v>0</v>
      </c>
      <c r="BG10" s="15" t="b">
        <f t="shared" si="2"/>
        <v>0</v>
      </c>
      <c r="BH10" s="15" t="b">
        <f t="shared" si="2"/>
        <v>0</v>
      </c>
      <c r="BI10" s="15" t="b">
        <f t="shared" si="2"/>
        <v>0</v>
      </c>
      <c r="BJ10" s="15" t="b">
        <f t="shared" si="2"/>
        <v>0</v>
      </c>
      <c r="BK10" s="15" t="b">
        <f t="shared" si="2"/>
        <v>0</v>
      </c>
      <c r="BL10" s="15" t="b">
        <f t="shared" si="2"/>
        <v>0</v>
      </c>
      <c r="BM10" s="15" t="b">
        <f t="shared" si="2"/>
        <v>0</v>
      </c>
      <c r="BN10" s="15" t="b">
        <f t="shared" si="2"/>
        <v>0</v>
      </c>
      <c r="BO10" s="15" t="b">
        <f t="shared" si="2"/>
        <v>0</v>
      </c>
      <c r="BP10" s="15" t="b">
        <f t="shared" si="2"/>
        <v>0</v>
      </c>
      <c r="BQ10" s="15" t="b">
        <f t="shared" si="2"/>
        <v>0</v>
      </c>
      <c r="BR10" s="15" t="b">
        <f t="shared" si="2"/>
        <v>0</v>
      </c>
      <c r="BS10" s="15" t="b">
        <f t="shared" si="2"/>
        <v>0</v>
      </c>
      <c r="BT10" s="15" t="b">
        <f t="shared" si="2"/>
        <v>0</v>
      </c>
      <c r="BU10" s="15" t="b">
        <f t="shared" si="2"/>
        <v>0</v>
      </c>
      <c r="BV10" s="15" t="b">
        <f t="shared" si="2"/>
        <v>0</v>
      </c>
      <c r="BW10" s="15" t="b">
        <f t="shared" si="2"/>
        <v>0</v>
      </c>
      <c r="BX10" s="15" t="b">
        <f t="shared" si="2"/>
        <v>0</v>
      </c>
      <c r="BY10" s="15" t="b">
        <f t="shared" si="2"/>
        <v>0</v>
      </c>
      <c r="BZ10" s="15" t="b">
        <f t="shared" si="2"/>
        <v>0</v>
      </c>
      <c r="CA10" s="15" t="b">
        <f t="shared" si="2"/>
        <v>0</v>
      </c>
      <c r="CB10" s="15" t="b">
        <f t="shared" ref="CB10:EF10" si="3">IF($F10="Single Payment",IF(CB$6=$L10,$G10,""),IF($F10="Monthly Cash Flow",IF(CB$6=$L10,$G10,IF(AND(CB$6&gt;$L10,CB$6&lt;=$M10),CA10*(1+$J10/12),""))))</f>
        <v>0</v>
      </c>
      <c r="CC10" s="15" t="b">
        <f t="shared" si="3"/>
        <v>0</v>
      </c>
      <c r="CD10" s="15" t="b">
        <f t="shared" si="3"/>
        <v>0</v>
      </c>
      <c r="CE10" s="15" t="b">
        <f t="shared" si="3"/>
        <v>0</v>
      </c>
      <c r="CF10" s="15" t="b">
        <f t="shared" si="3"/>
        <v>0</v>
      </c>
      <c r="CG10" s="15" t="b">
        <f t="shared" si="3"/>
        <v>0</v>
      </c>
      <c r="CH10" s="15" t="b">
        <f t="shared" si="3"/>
        <v>0</v>
      </c>
      <c r="CI10" s="15" t="b">
        <f t="shared" si="3"/>
        <v>0</v>
      </c>
      <c r="CJ10" s="15" t="b">
        <f t="shared" si="3"/>
        <v>0</v>
      </c>
      <c r="CK10" s="15" t="b">
        <f t="shared" si="3"/>
        <v>0</v>
      </c>
      <c r="CL10" s="15" t="b">
        <f t="shared" si="3"/>
        <v>0</v>
      </c>
      <c r="CM10" s="15" t="b">
        <f t="shared" si="3"/>
        <v>0</v>
      </c>
      <c r="CN10" s="15" t="b">
        <f t="shared" si="3"/>
        <v>0</v>
      </c>
      <c r="CO10" s="15" t="b">
        <f t="shared" si="3"/>
        <v>0</v>
      </c>
      <c r="CP10" s="15" t="b">
        <f t="shared" si="3"/>
        <v>0</v>
      </c>
      <c r="CQ10" s="15" t="b">
        <f t="shared" si="3"/>
        <v>0</v>
      </c>
      <c r="CR10" s="15" t="b">
        <f t="shared" si="3"/>
        <v>0</v>
      </c>
      <c r="CS10" s="15" t="b">
        <f t="shared" si="3"/>
        <v>0</v>
      </c>
      <c r="CT10" s="15" t="b">
        <f t="shared" si="3"/>
        <v>0</v>
      </c>
      <c r="CU10" s="15" t="b">
        <f t="shared" si="3"/>
        <v>0</v>
      </c>
      <c r="CV10" s="15" t="b">
        <f t="shared" si="3"/>
        <v>0</v>
      </c>
      <c r="CW10" s="15" t="b">
        <f t="shared" si="3"/>
        <v>0</v>
      </c>
      <c r="CX10" s="15" t="b">
        <f t="shared" si="3"/>
        <v>0</v>
      </c>
      <c r="CY10" s="15" t="b">
        <f t="shared" si="3"/>
        <v>0</v>
      </c>
      <c r="CZ10" s="15" t="b">
        <f t="shared" si="3"/>
        <v>0</v>
      </c>
      <c r="DA10" s="15" t="b">
        <f t="shared" si="3"/>
        <v>0</v>
      </c>
      <c r="DB10" s="15" t="b">
        <f t="shared" si="3"/>
        <v>0</v>
      </c>
      <c r="DC10" s="15" t="b">
        <f t="shared" si="3"/>
        <v>0</v>
      </c>
      <c r="DD10" s="15" t="b">
        <f t="shared" si="3"/>
        <v>0</v>
      </c>
      <c r="DE10" s="15" t="b">
        <f t="shared" si="3"/>
        <v>0</v>
      </c>
      <c r="DF10" s="15" t="b">
        <f t="shared" si="3"/>
        <v>0</v>
      </c>
      <c r="DG10" s="15" t="b">
        <f t="shared" si="3"/>
        <v>0</v>
      </c>
      <c r="DH10" s="15" t="b">
        <f t="shared" si="3"/>
        <v>0</v>
      </c>
      <c r="DI10" s="15" t="b">
        <f t="shared" si="3"/>
        <v>0</v>
      </c>
      <c r="DJ10" s="15" t="b">
        <f t="shared" si="3"/>
        <v>0</v>
      </c>
      <c r="DK10" s="15" t="b">
        <f t="shared" si="3"/>
        <v>0</v>
      </c>
      <c r="DL10" s="15" t="b">
        <f t="shared" si="3"/>
        <v>0</v>
      </c>
      <c r="DM10" s="15" t="b">
        <f t="shared" si="3"/>
        <v>0</v>
      </c>
      <c r="DN10" s="15" t="b">
        <f t="shared" si="3"/>
        <v>0</v>
      </c>
      <c r="DO10" s="15" t="b">
        <f t="shared" si="3"/>
        <v>0</v>
      </c>
      <c r="DP10" s="15" t="b">
        <f t="shared" si="3"/>
        <v>0</v>
      </c>
      <c r="DQ10" s="15" t="b">
        <f t="shared" si="3"/>
        <v>0</v>
      </c>
      <c r="DR10" s="15" t="b">
        <f t="shared" si="3"/>
        <v>0</v>
      </c>
      <c r="DS10" s="15" t="b">
        <f t="shared" si="3"/>
        <v>0</v>
      </c>
      <c r="DT10" s="15" t="b">
        <f t="shared" si="3"/>
        <v>0</v>
      </c>
      <c r="DU10" s="15" t="b">
        <f t="shared" si="3"/>
        <v>0</v>
      </c>
      <c r="DV10" s="15" t="b">
        <f t="shared" si="3"/>
        <v>0</v>
      </c>
      <c r="DW10" s="15" t="b">
        <f t="shared" si="3"/>
        <v>0</v>
      </c>
      <c r="DX10" s="15" t="b">
        <f t="shared" si="3"/>
        <v>0</v>
      </c>
      <c r="DY10" s="15" t="b">
        <f t="shared" si="3"/>
        <v>0</v>
      </c>
      <c r="DZ10" s="15" t="b">
        <f t="shared" si="3"/>
        <v>0</v>
      </c>
      <c r="EA10" s="15" t="b">
        <f t="shared" si="3"/>
        <v>0</v>
      </c>
      <c r="EB10" s="15" t="b">
        <f t="shared" si="3"/>
        <v>0</v>
      </c>
      <c r="EC10" s="15" t="b">
        <f t="shared" si="3"/>
        <v>0</v>
      </c>
      <c r="ED10" s="15" t="b">
        <f t="shared" si="3"/>
        <v>0</v>
      </c>
      <c r="EE10" s="15" t="b">
        <f t="shared" si="3"/>
        <v>0</v>
      </c>
      <c r="EF10" s="15" t="b">
        <f t="shared" si="3"/>
        <v>0</v>
      </c>
    </row>
    <row r="11" spans="1:136">
      <c r="A11" s="4">
        <v>3</v>
      </c>
      <c r="B11" s="31"/>
      <c r="C11" s="32"/>
      <c r="D11" s="31"/>
      <c r="E11" s="31"/>
      <c r="F11" s="31"/>
      <c r="G11" s="33"/>
      <c r="H11" s="34"/>
      <c r="I11" s="37"/>
      <c r="J11" s="31"/>
      <c r="L11" s="16" t="e">
        <f>HLOOKUP(VLOOKUP(MONTH(H11),Variables!$B$2:$C$13,2,FALSE)&amp;YEAR(H11),$P$5:$EF$6,2,FALSE)</f>
        <v>#N/A</v>
      </c>
      <c r="M11" s="16" t="str">
        <f>IF(I11="","",IF(I11="End",$C$4*12,HLOOKUP(VLOOKUP(MONTH(I11),Variables!$B$2:$C$13,2,FALSE)&amp;YEAR(I11),$P$5:$EF$6,2,FALSE)))</f>
        <v/>
      </c>
      <c r="N11" s="16"/>
      <c r="P11" s="15" t="b">
        <f t="shared" ref="P11:CA11" si="4">IF($F11="Single Payment",IF(P$6=$L11,$G11,""),IF($F11="Monthly Cash Flow",IF(P$6=$L11,$G11,IF(AND(P$6&gt;$L11,P$6&lt;=$M11),O11*(1+$J11/12),""))))</f>
        <v>0</v>
      </c>
      <c r="Q11" s="15" t="b">
        <f t="shared" si="4"/>
        <v>0</v>
      </c>
      <c r="R11" s="15" t="b">
        <f t="shared" si="4"/>
        <v>0</v>
      </c>
      <c r="S11" s="15" t="b">
        <f t="shared" si="4"/>
        <v>0</v>
      </c>
      <c r="T11" s="15" t="b">
        <f t="shared" si="4"/>
        <v>0</v>
      </c>
      <c r="U11" s="15" t="b">
        <f t="shared" si="4"/>
        <v>0</v>
      </c>
      <c r="V11" s="15" t="b">
        <f t="shared" si="4"/>
        <v>0</v>
      </c>
      <c r="W11" s="15" t="b">
        <f t="shared" si="4"/>
        <v>0</v>
      </c>
      <c r="X11" s="15" t="b">
        <f t="shared" si="4"/>
        <v>0</v>
      </c>
      <c r="Y11" s="15" t="b">
        <f t="shared" si="4"/>
        <v>0</v>
      </c>
      <c r="Z11" s="15" t="b">
        <f t="shared" si="4"/>
        <v>0</v>
      </c>
      <c r="AA11" s="15" t="b">
        <f t="shared" si="4"/>
        <v>0</v>
      </c>
      <c r="AB11" s="15" t="b">
        <f t="shared" si="4"/>
        <v>0</v>
      </c>
      <c r="AC11" s="15" t="b">
        <f t="shared" si="4"/>
        <v>0</v>
      </c>
      <c r="AD11" s="15" t="b">
        <f t="shared" si="4"/>
        <v>0</v>
      </c>
      <c r="AE11" s="15" t="b">
        <f t="shared" si="4"/>
        <v>0</v>
      </c>
      <c r="AF11" s="15" t="b">
        <f t="shared" si="4"/>
        <v>0</v>
      </c>
      <c r="AG11" s="15" t="b">
        <f t="shared" si="4"/>
        <v>0</v>
      </c>
      <c r="AH11" s="15" t="b">
        <f t="shared" si="4"/>
        <v>0</v>
      </c>
      <c r="AI11" s="15" t="b">
        <f t="shared" si="4"/>
        <v>0</v>
      </c>
      <c r="AJ11" s="15" t="b">
        <f t="shared" si="4"/>
        <v>0</v>
      </c>
      <c r="AK11" s="15" t="b">
        <f t="shared" si="4"/>
        <v>0</v>
      </c>
      <c r="AL11" s="15" t="b">
        <f t="shared" si="4"/>
        <v>0</v>
      </c>
      <c r="AM11" s="15" t="b">
        <f t="shared" si="4"/>
        <v>0</v>
      </c>
      <c r="AN11" s="15" t="b">
        <f t="shared" si="4"/>
        <v>0</v>
      </c>
      <c r="AO11" s="15" t="b">
        <f t="shared" si="4"/>
        <v>0</v>
      </c>
      <c r="AP11" s="15" t="b">
        <f t="shared" si="4"/>
        <v>0</v>
      </c>
      <c r="AQ11" s="15" t="b">
        <f t="shared" si="4"/>
        <v>0</v>
      </c>
      <c r="AR11" s="15" t="b">
        <f t="shared" si="4"/>
        <v>0</v>
      </c>
      <c r="AS11" s="15" t="b">
        <f t="shared" si="4"/>
        <v>0</v>
      </c>
      <c r="AT11" s="15" t="b">
        <f t="shared" si="4"/>
        <v>0</v>
      </c>
      <c r="AU11" s="15" t="b">
        <f t="shared" si="4"/>
        <v>0</v>
      </c>
      <c r="AV11" s="15" t="b">
        <f t="shared" si="4"/>
        <v>0</v>
      </c>
      <c r="AW11" s="15" t="b">
        <f t="shared" si="4"/>
        <v>0</v>
      </c>
      <c r="AX11" s="15" t="b">
        <f t="shared" si="4"/>
        <v>0</v>
      </c>
      <c r="AY11" s="15" t="b">
        <f t="shared" si="4"/>
        <v>0</v>
      </c>
      <c r="AZ11" s="15" t="b">
        <f t="shared" si="4"/>
        <v>0</v>
      </c>
      <c r="BA11" s="15" t="b">
        <f t="shared" si="4"/>
        <v>0</v>
      </c>
      <c r="BB11" s="15" t="b">
        <f t="shared" si="4"/>
        <v>0</v>
      </c>
      <c r="BC11" s="15" t="b">
        <f t="shared" si="4"/>
        <v>0</v>
      </c>
      <c r="BD11" s="15" t="b">
        <f t="shared" si="4"/>
        <v>0</v>
      </c>
      <c r="BE11" s="15" t="b">
        <f t="shared" si="4"/>
        <v>0</v>
      </c>
      <c r="BF11" s="15" t="b">
        <f t="shared" si="4"/>
        <v>0</v>
      </c>
      <c r="BG11" s="15" t="b">
        <f t="shared" si="4"/>
        <v>0</v>
      </c>
      <c r="BH11" s="15" t="b">
        <f t="shared" si="4"/>
        <v>0</v>
      </c>
      <c r="BI11" s="15" t="b">
        <f t="shared" si="4"/>
        <v>0</v>
      </c>
      <c r="BJ11" s="15" t="b">
        <f t="shared" si="4"/>
        <v>0</v>
      </c>
      <c r="BK11" s="15" t="b">
        <f t="shared" si="4"/>
        <v>0</v>
      </c>
      <c r="BL11" s="15" t="b">
        <f t="shared" si="4"/>
        <v>0</v>
      </c>
      <c r="BM11" s="15" t="b">
        <f t="shared" si="4"/>
        <v>0</v>
      </c>
      <c r="BN11" s="15" t="b">
        <f t="shared" si="4"/>
        <v>0</v>
      </c>
      <c r="BO11" s="15" t="b">
        <f t="shared" si="4"/>
        <v>0</v>
      </c>
      <c r="BP11" s="15" t="b">
        <f t="shared" si="4"/>
        <v>0</v>
      </c>
      <c r="BQ11" s="15" t="b">
        <f t="shared" si="4"/>
        <v>0</v>
      </c>
      <c r="BR11" s="15" t="b">
        <f t="shared" si="4"/>
        <v>0</v>
      </c>
      <c r="BS11" s="15" t="b">
        <f t="shared" si="4"/>
        <v>0</v>
      </c>
      <c r="BT11" s="15" t="b">
        <f t="shared" si="4"/>
        <v>0</v>
      </c>
      <c r="BU11" s="15" t="b">
        <f t="shared" si="4"/>
        <v>0</v>
      </c>
      <c r="BV11" s="15" t="b">
        <f t="shared" si="4"/>
        <v>0</v>
      </c>
      <c r="BW11" s="15" t="b">
        <f t="shared" si="4"/>
        <v>0</v>
      </c>
      <c r="BX11" s="15" t="b">
        <f t="shared" si="4"/>
        <v>0</v>
      </c>
      <c r="BY11" s="15" t="b">
        <f t="shared" si="4"/>
        <v>0</v>
      </c>
      <c r="BZ11" s="15" t="b">
        <f t="shared" si="4"/>
        <v>0</v>
      </c>
      <c r="CA11" s="15" t="b">
        <f t="shared" si="4"/>
        <v>0</v>
      </c>
      <c r="CB11" s="15" t="b">
        <f t="shared" ref="CB11:EF11" si="5">IF($F11="Single Payment",IF(CB$6=$L11,$G11,""),IF($F11="Monthly Cash Flow",IF(CB$6=$L11,$G11,IF(AND(CB$6&gt;$L11,CB$6&lt;=$M11),CA11*(1+$J11/12),""))))</f>
        <v>0</v>
      </c>
      <c r="CC11" s="15" t="b">
        <f t="shared" si="5"/>
        <v>0</v>
      </c>
      <c r="CD11" s="15" t="b">
        <f t="shared" si="5"/>
        <v>0</v>
      </c>
      <c r="CE11" s="15" t="b">
        <f t="shared" si="5"/>
        <v>0</v>
      </c>
      <c r="CF11" s="15" t="b">
        <f t="shared" si="5"/>
        <v>0</v>
      </c>
      <c r="CG11" s="15" t="b">
        <f t="shared" si="5"/>
        <v>0</v>
      </c>
      <c r="CH11" s="15" t="b">
        <f t="shared" si="5"/>
        <v>0</v>
      </c>
      <c r="CI11" s="15" t="b">
        <f t="shared" si="5"/>
        <v>0</v>
      </c>
      <c r="CJ11" s="15" t="b">
        <f t="shared" si="5"/>
        <v>0</v>
      </c>
      <c r="CK11" s="15" t="b">
        <f t="shared" si="5"/>
        <v>0</v>
      </c>
      <c r="CL11" s="15" t="b">
        <f t="shared" si="5"/>
        <v>0</v>
      </c>
      <c r="CM11" s="15" t="b">
        <f t="shared" si="5"/>
        <v>0</v>
      </c>
      <c r="CN11" s="15" t="b">
        <f t="shared" si="5"/>
        <v>0</v>
      </c>
      <c r="CO11" s="15" t="b">
        <f t="shared" si="5"/>
        <v>0</v>
      </c>
      <c r="CP11" s="15" t="b">
        <f t="shared" si="5"/>
        <v>0</v>
      </c>
      <c r="CQ11" s="15" t="b">
        <f t="shared" si="5"/>
        <v>0</v>
      </c>
      <c r="CR11" s="15" t="b">
        <f t="shared" si="5"/>
        <v>0</v>
      </c>
      <c r="CS11" s="15" t="b">
        <f t="shared" si="5"/>
        <v>0</v>
      </c>
      <c r="CT11" s="15" t="b">
        <f t="shared" si="5"/>
        <v>0</v>
      </c>
      <c r="CU11" s="15" t="b">
        <f t="shared" si="5"/>
        <v>0</v>
      </c>
      <c r="CV11" s="15" t="b">
        <f t="shared" si="5"/>
        <v>0</v>
      </c>
      <c r="CW11" s="15" t="b">
        <f t="shared" si="5"/>
        <v>0</v>
      </c>
      <c r="CX11" s="15" t="b">
        <f t="shared" si="5"/>
        <v>0</v>
      </c>
      <c r="CY11" s="15" t="b">
        <f t="shared" si="5"/>
        <v>0</v>
      </c>
      <c r="CZ11" s="15" t="b">
        <f t="shared" si="5"/>
        <v>0</v>
      </c>
      <c r="DA11" s="15" t="b">
        <f t="shared" si="5"/>
        <v>0</v>
      </c>
      <c r="DB11" s="15" t="b">
        <f t="shared" si="5"/>
        <v>0</v>
      </c>
      <c r="DC11" s="15" t="b">
        <f t="shared" si="5"/>
        <v>0</v>
      </c>
      <c r="DD11" s="15" t="b">
        <f t="shared" si="5"/>
        <v>0</v>
      </c>
      <c r="DE11" s="15" t="b">
        <f t="shared" si="5"/>
        <v>0</v>
      </c>
      <c r="DF11" s="15" t="b">
        <f t="shared" si="5"/>
        <v>0</v>
      </c>
      <c r="DG11" s="15" t="b">
        <f t="shared" si="5"/>
        <v>0</v>
      </c>
      <c r="DH11" s="15" t="b">
        <f t="shared" si="5"/>
        <v>0</v>
      </c>
      <c r="DI11" s="15" t="b">
        <f t="shared" si="5"/>
        <v>0</v>
      </c>
      <c r="DJ11" s="15" t="b">
        <f t="shared" si="5"/>
        <v>0</v>
      </c>
      <c r="DK11" s="15" t="b">
        <f t="shared" si="5"/>
        <v>0</v>
      </c>
      <c r="DL11" s="15" t="b">
        <f t="shared" si="5"/>
        <v>0</v>
      </c>
      <c r="DM11" s="15" t="b">
        <f t="shared" si="5"/>
        <v>0</v>
      </c>
      <c r="DN11" s="15" t="b">
        <f t="shared" si="5"/>
        <v>0</v>
      </c>
      <c r="DO11" s="15" t="b">
        <f t="shared" si="5"/>
        <v>0</v>
      </c>
      <c r="DP11" s="15" t="b">
        <f t="shared" si="5"/>
        <v>0</v>
      </c>
      <c r="DQ11" s="15" t="b">
        <f t="shared" si="5"/>
        <v>0</v>
      </c>
      <c r="DR11" s="15" t="b">
        <f t="shared" si="5"/>
        <v>0</v>
      </c>
      <c r="DS11" s="15" t="b">
        <f t="shared" si="5"/>
        <v>0</v>
      </c>
      <c r="DT11" s="15" t="b">
        <f t="shared" si="5"/>
        <v>0</v>
      </c>
      <c r="DU11" s="15" t="b">
        <f t="shared" si="5"/>
        <v>0</v>
      </c>
      <c r="DV11" s="15" t="b">
        <f t="shared" si="5"/>
        <v>0</v>
      </c>
      <c r="DW11" s="15" t="b">
        <f t="shared" si="5"/>
        <v>0</v>
      </c>
      <c r="DX11" s="15" t="b">
        <f t="shared" si="5"/>
        <v>0</v>
      </c>
      <c r="DY11" s="15" t="b">
        <f t="shared" si="5"/>
        <v>0</v>
      </c>
      <c r="DZ11" s="15" t="b">
        <f t="shared" si="5"/>
        <v>0</v>
      </c>
      <c r="EA11" s="15" t="b">
        <f t="shared" si="5"/>
        <v>0</v>
      </c>
      <c r="EB11" s="15" t="b">
        <f t="shared" si="5"/>
        <v>0</v>
      </c>
      <c r="EC11" s="15" t="b">
        <f t="shared" si="5"/>
        <v>0</v>
      </c>
      <c r="ED11" s="15" t="b">
        <f t="shared" si="5"/>
        <v>0</v>
      </c>
      <c r="EE11" s="15" t="b">
        <f t="shared" si="5"/>
        <v>0</v>
      </c>
      <c r="EF11" s="15" t="b">
        <f t="shared" si="5"/>
        <v>0</v>
      </c>
    </row>
    <row r="12" spans="1:136">
      <c r="A12" s="4">
        <v>4</v>
      </c>
      <c r="B12" s="31"/>
      <c r="C12" s="32"/>
      <c r="D12" s="31"/>
      <c r="E12" s="31"/>
      <c r="F12" s="31"/>
      <c r="G12" s="41"/>
      <c r="H12" s="34"/>
      <c r="I12" s="37"/>
      <c r="J12" s="31"/>
      <c r="L12" s="16" t="e">
        <f>HLOOKUP(VLOOKUP(MONTH(H12),Variables!$B$2:$C$13,2,FALSE)&amp;YEAR(H12),$P$5:$EF$6,2,FALSE)</f>
        <v>#N/A</v>
      </c>
      <c r="M12" s="16" t="str">
        <f>IF(I12="","",IF(I12="End",$C$4*12,HLOOKUP(VLOOKUP(MONTH(I12),Variables!$B$2:$C$13,2,FALSE)&amp;YEAR(I12),$P$5:$EF$6,2,FALSE)))</f>
        <v/>
      </c>
      <c r="N12" s="16"/>
      <c r="P12" s="15" t="b">
        <f t="shared" ref="P12:CA12" si="6">IF($F12="Single Payment",IF(P$6=$L12,$G12,""),IF($F12="Monthly Cash Flow",IF(P$6=$L12,$G12,IF(AND(P$6&gt;$L12,P$6&lt;=$M12),O12*(1+$J12/12),""))))</f>
        <v>0</v>
      </c>
      <c r="Q12" s="15" t="b">
        <f t="shared" si="6"/>
        <v>0</v>
      </c>
      <c r="R12" s="15" t="b">
        <f t="shared" si="6"/>
        <v>0</v>
      </c>
      <c r="S12" s="15" t="b">
        <f t="shared" si="6"/>
        <v>0</v>
      </c>
      <c r="T12" s="15" t="b">
        <f t="shared" si="6"/>
        <v>0</v>
      </c>
      <c r="U12" s="15" t="b">
        <f t="shared" si="6"/>
        <v>0</v>
      </c>
      <c r="V12" s="15" t="b">
        <f t="shared" si="6"/>
        <v>0</v>
      </c>
      <c r="W12" s="15" t="b">
        <f t="shared" si="6"/>
        <v>0</v>
      </c>
      <c r="X12" s="15" t="b">
        <f t="shared" si="6"/>
        <v>0</v>
      </c>
      <c r="Y12" s="15" t="b">
        <f t="shared" si="6"/>
        <v>0</v>
      </c>
      <c r="Z12" s="15" t="b">
        <f t="shared" si="6"/>
        <v>0</v>
      </c>
      <c r="AA12" s="15" t="b">
        <f t="shared" si="6"/>
        <v>0</v>
      </c>
      <c r="AB12" s="15" t="b">
        <f t="shared" si="6"/>
        <v>0</v>
      </c>
      <c r="AC12" s="15" t="b">
        <f t="shared" si="6"/>
        <v>0</v>
      </c>
      <c r="AD12" s="15" t="b">
        <f t="shared" si="6"/>
        <v>0</v>
      </c>
      <c r="AE12" s="15" t="b">
        <f t="shared" si="6"/>
        <v>0</v>
      </c>
      <c r="AF12" s="15" t="b">
        <f t="shared" si="6"/>
        <v>0</v>
      </c>
      <c r="AG12" s="15" t="b">
        <f t="shared" si="6"/>
        <v>0</v>
      </c>
      <c r="AH12" s="15" t="b">
        <f t="shared" si="6"/>
        <v>0</v>
      </c>
      <c r="AI12" s="15" t="b">
        <f t="shared" si="6"/>
        <v>0</v>
      </c>
      <c r="AJ12" s="15" t="b">
        <f t="shared" si="6"/>
        <v>0</v>
      </c>
      <c r="AK12" s="15" t="b">
        <f t="shared" si="6"/>
        <v>0</v>
      </c>
      <c r="AL12" s="15" t="b">
        <f t="shared" si="6"/>
        <v>0</v>
      </c>
      <c r="AM12" s="15" t="b">
        <f t="shared" si="6"/>
        <v>0</v>
      </c>
      <c r="AN12" s="15" t="b">
        <f t="shared" si="6"/>
        <v>0</v>
      </c>
      <c r="AO12" s="15" t="b">
        <f t="shared" si="6"/>
        <v>0</v>
      </c>
      <c r="AP12" s="15" t="b">
        <f t="shared" si="6"/>
        <v>0</v>
      </c>
      <c r="AQ12" s="15" t="b">
        <f t="shared" si="6"/>
        <v>0</v>
      </c>
      <c r="AR12" s="15" t="b">
        <f t="shared" si="6"/>
        <v>0</v>
      </c>
      <c r="AS12" s="15" t="b">
        <f t="shared" si="6"/>
        <v>0</v>
      </c>
      <c r="AT12" s="15" t="b">
        <f t="shared" si="6"/>
        <v>0</v>
      </c>
      <c r="AU12" s="15" t="b">
        <f t="shared" si="6"/>
        <v>0</v>
      </c>
      <c r="AV12" s="15" t="b">
        <f t="shared" si="6"/>
        <v>0</v>
      </c>
      <c r="AW12" s="15" t="b">
        <f t="shared" si="6"/>
        <v>0</v>
      </c>
      <c r="AX12" s="15" t="b">
        <f t="shared" si="6"/>
        <v>0</v>
      </c>
      <c r="AY12" s="15" t="b">
        <f t="shared" si="6"/>
        <v>0</v>
      </c>
      <c r="AZ12" s="15" t="b">
        <f t="shared" si="6"/>
        <v>0</v>
      </c>
      <c r="BA12" s="15" t="b">
        <f t="shared" si="6"/>
        <v>0</v>
      </c>
      <c r="BB12" s="15" t="b">
        <f t="shared" si="6"/>
        <v>0</v>
      </c>
      <c r="BC12" s="15" t="b">
        <f t="shared" si="6"/>
        <v>0</v>
      </c>
      <c r="BD12" s="15" t="b">
        <f t="shared" si="6"/>
        <v>0</v>
      </c>
      <c r="BE12" s="15" t="b">
        <f t="shared" si="6"/>
        <v>0</v>
      </c>
      <c r="BF12" s="15" t="b">
        <f t="shared" si="6"/>
        <v>0</v>
      </c>
      <c r="BG12" s="15" t="b">
        <f t="shared" si="6"/>
        <v>0</v>
      </c>
      <c r="BH12" s="15" t="b">
        <f t="shared" si="6"/>
        <v>0</v>
      </c>
      <c r="BI12" s="15" t="b">
        <f t="shared" si="6"/>
        <v>0</v>
      </c>
      <c r="BJ12" s="15" t="b">
        <f t="shared" si="6"/>
        <v>0</v>
      </c>
      <c r="BK12" s="15" t="b">
        <f t="shared" si="6"/>
        <v>0</v>
      </c>
      <c r="BL12" s="15" t="b">
        <f t="shared" si="6"/>
        <v>0</v>
      </c>
      <c r="BM12" s="15" t="b">
        <f t="shared" si="6"/>
        <v>0</v>
      </c>
      <c r="BN12" s="15" t="b">
        <f t="shared" si="6"/>
        <v>0</v>
      </c>
      <c r="BO12" s="15" t="b">
        <f t="shared" si="6"/>
        <v>0</v>
      </c>
      <c r="BP12" s="15" t="b">
        <f t="shared" si="6"/>
        <v>0</v>
      </c>
      <c r="BQ12" s="15" t="b">
        <f t="shared" si="6"/>
        <v>0</v>
      </c>
      <c r="BR12" s="15" t="b">
        <f t="shared" si="6"/>
        <v>0</v>
      </c>
      <c r="BS12" s="15" t="b">
        <f t="shared" si="6"/>
        <v>0</v>
      </c>
      <c r="BT12" s="15" t="b">
        <f t="shared" si="6"/>
        <v>0</v>
      </c>
      <c r="BU12" s="15" t="b">
        <f t="shared" si="6"/>
        <v>0</v>
      </c>
      <c r="BV12" s="15" t="b">
        <f t="shared" si="6"/>
        <v>0</v>
      </c>
      <c r="BW12" s="15" t="b">
        <f t="shared" si="6"/>
        <v>0</v>
      </c>
      <c r="BX12" s="15" t="b">
        <f t="shared" si="6"/>
        <v>0</v>
      </c>
      <c r="BY12" s="15" t="b">
        <f t="shared" si="6"/>
        <v>0</v>
      </c>
      <c r="BZ12" s="15" t="b">
        <f t="shared" si="6"/>
        <v>0</v>
      </c>
      <c r="CA12" s="15" t="b">
        <f t="shared" si="6"/>
        <v>0</v>
      </c>
      <c r="CB12" s="15" t="b">
        <f t="shared" ref="CB12:EF12" si="7">IF($F12="Single Payment",IF(CB$6=$L12,$G12,""),IF($F12="Monthly Cash Flow",IF(CB$6=$L12,$G12,IF(AND(CB$6&gt;$L12,CB$6&lt;=$M12),CA12*(1+$J12/12),""))))</f>
        <v>0</v>
      </c>
      <c r="CC12" s="15" t="b">
        <f t="shared" si="7"/>
        <v>0</v>
      </c>
      <c r="CD12" s="15" t="b">
        <f t="shared" si="7"/>
        <v>0</v>
      </c>
      <c r="CE12" s="15" t="b">
        <f t="shared" si="7"/>
        <v>0</v>
      </c>
      <c r="CF12" s="15" t="b">
        <f t="shared" si="7"/>
        <v>0</v>
      </c>
      <c r="CG12" s="15" t="b">
        <f t="shared" si="7"/>
        <v>0</v>
      </c>
      <c r="CH12" s="15" t="b">
        <f t="shared" si="7"/>
        <v>0</v>
      </c>
      <c r="CI12" s="15" t="b">
        <f t="shared" si="7"/>
        <v>0</v>
      </c>
      <c r="CJ12" s="15" t="b">
        <f t="shared" si="7"/>
        <v>0</v>
      </c>
      <c r="CK12" s="15" t="b">
        <f t="shared" si="7"/>
        <v>0</v>
      </c>
      <c r="CL12" s="15" t="b">
        <f t="shared" si="7"/>
        <v>0</v>
      </c>
      <c r="CM12" s="15" t="b">
        <f t="shared" si="7"/>
        <v>0</v>
      </c>
      <c r="CN12" s="15" t="b">
        <f t="shared" si="7"/>
        <v>0</v>
      </c>
      <c r="CO12" s="15" t="b">
        <f t="shared" si="7"/>
        <v>0</v>
      </c>
      <c r="CP12" s="15" t="b">
        <f t="shared" si="7"/>
        <v>0</v>
      </c>
      <c r="CQ12" s="15" t="b">
        <f t="shared" si="7"/>
        <v>0</v>
      </c>
      <c r="CR12" s="15" t="b">
        <f t="shared" si="7"/>
        <v>0</v>
      </c>
      <c r="CS12" s="15" t="b">
        <f t="shared" si="7"/>
        <v>0</v>
      </c>
      <c r="CT12" s="15" t="b">
        <f t="shared" si="7"/>
        <v>0</v>
      </c>
      <c r="CU12" s="15" t="b">
        <f t="shared" si="7"/>
        <v>0</v>
      </c>
      <c r="CV12" s="15" t="b">
        <f t="shared" si="7"/>
        <v>0</v>
      </c>
      <c r="CW12" s="15" t="b">
        <f t="shared" si="7"/>
        <v>0</v>
      </c>
      <c r="CX12" s="15" t="b">
        <f t="shared" si="7"/>
        <v>0</v>
      </c>
      <c r="CY12" s="15" t="b">
        <f t="shared" si="7"/>
        <v>0</v>
      </c>
      <c r="CZ12" s="15" t="b">
        <f t="shared" si="7"/>
        <v>0</v>
      </c>
      <c r="DA12" s="15" t="b">
        <f t="shared" si="7"/>
        <v>0</v>
      </c>
      <c r="DB12" s="15" t="b">
        <f t="shared" si="7"/>
        <v>0</v>
      </c>
      <c r="DC12" s="15" t="b">
        <f t="shared" si="7"/>
        <v>0</v>
      </c>
      <c r="DD12" s="15" t="b">
        <f t="shared" si="7"/>
        <v>0</v>
      </c>
      <c r="DE12" s="15" t="b">
        <f t="shared" si="7"/>
        <v>0</v>
      </c>
      <c r="DF12" s="15" t="b">
        <f t="shared" si="7"/>
        <v>0</v>
      </c>
      <c r="DG12" s="15" t="b">
        <f t="shared" si="7"/>
        <v>0</v>
      </c>
      <c r="DH12" s="15" t="b">
        <f t="shared" si="7"/>
        <v>0</v>
      </c>
      <c r="DI12" s="15" t="b">
        <f t="shared" si="7"/>
        <v>0</v>
      </c>
      <c r="DJ12" s="15" t="b">
        <f t="shared" si="7"/>
        <v>0</v>
      </c>
      <c r="DK12" s="15" t="b">
        <f t="shared" si="7"/>
        <v>0</v>
      </c>
      <c r="DL12" s="15" t="b">
        <f t="shared" si="7"/>
        <v>0</v>
      </c>
      <c r="DM12" s="15" t="b">
        <f t="shared" si="7"/>
        <v>0</v>
      </c>
      <c r="DN12" s="15" t="b">
        <f t="shared" si="7"/>
        <v>0</v>
      </c>
      <c r="DO12" s="15" t="b">
        <f t="shared" si="7"/>
        <v>0</v>
      </c>
      <c r="DP12" s="15" t="b">
        <f t="shared" si="7"/>
        <v>0</v>
      </c>
      <c r="DQ12" s="15" t="b">
        <f t="shared" si="7"/>
        <v>0</v>
      </c>
      <c r="DR12" s="15" t="b">
        <f t="shared" si="7"/>
        <v>0</v>
      </c>
      <c r="DS12" s="15" t="b">
        <f t="shared" si="7"/>
        <v>0</v>
      </c>
      <c r="DT12" s="15" t="b">
        <f t="shared" si="7"/>
        <v>0</v>
      </c>
      <c r="DU12" s="15" t="b">
        <f t="shared" si="7"/>
        <v>0</v>
      </c>
      <c r="DV12" s="15" t="b">
        <f t="shared" si="7"/>
        <v>0</v>
      </c>
      <c r="DW12" s="15" t="b">
        <f t="shared" si="7"/>
        <v>0</v>
      </c>
      <c r="DX12" s="15" t="b">
        <f t="shared" si="7"/>
        <v>0</v>
      </c>
      <c r="DY12" s="15" t="b">
        <f t="shared" si="7"/>
        <v>0</v>
      </c>
      <c r="DZ12" s="15" t="b">
        <f t="shared" si="7"/>
        <v>0</v>
      </c>
      <c r="EA12" s="15" t="b">
        <f t="shared" si="7"/>
        <v>0</v>
      </c>
      <c r="EB12" s="15" t="b">
        <f t="shared" si="7"/>
        <v>0</v>
      </c>
      <c r="EC12" s="15" t="b">
        <f t="shared" si="7"/>
        <v>0</v>
      </c>
      <c r="ED12" s="15" t="b">
        <f t="shared" si="7"/>
        <v>0</v>
      </c>
      <c r="EE12" s="15" t="b">
        <f t="shared" si="7"/>
        <v>0</v>
      </c>
      <c r="EF12" s="15" t="b">
        <f t="shared" si="7"/>
        <v>0</v>
      </c>
    </row>
    <row r="13" spans="1:136">
      <c r="A13" s="4">
        <v>5</v>
      </c>
      <c r="B13" s="31"/>
      <c r="C13" s="32"/>
      <c r="D13" s="31"/>
      <c r="E13" s="31"/>
      <c r="F13" s="31"/>
      <c r="G13" s="33"/>
      <c r="H13" s="34"/>
      <c r="I13" s="37"/>
      <c r="J13" s="31"/>
      <c r="L13" s="16" t="e">
        <f>HLOOKUP(VLOOKUP(MONTH(H13),Variables!$B$2:$C$13,2,FALSE)&amp;YEAR(H13),$P$5:$EF$6,2,FALSE)</f>
        <v>#N/A</v>
      </c>
      <c r="M13" s="16" t="str">
        <f>IF(I13="","",IF(I13="End",$C$4*12,HLOOKUP(VLOOKUP(MONTH(I13),Variables!$B$2:$C$13,2,FALSE)&amp;YEAR(I13),$P$5:$EF$6,2,FALSE)))</f>
        <v/>
      </c>
      <c r="N13" s="16"/>
      <c r="P13" s="15" t="b">
        <f t="shared" ref="P13:CA13" si="8">IF($F13="Single Payment",IF(P$6=$L13,$G13,""),IF($F13="Monthly Cash Flow",IF(P$6=$L13,$G13,IF(AND(P$6&gt;$L13,P$6&lt;=$M13),O13*(1+$J13/12),""))))</f>
        <v>0</v>
      </c>
      <c r="Q13" s="15" t="b">
        <f t="shared" si="8"/>
        <v>0</v>
      </c>
      <c r="R13" s="15" t="b">
        <f t="shared" si="8"/>
        <v>0</v>
      </c>
      <c r="S13" s="15" t="b">
        <f t="shared" si="8"/>
        <v>0</v>
      </c>
      <c r="T13" s="15" t="b">
        <f t="shared" si="8"/>
        <v>0</v>
      </c>
      <c r="U13" s="15" t="b">
        <f t="shared" si="8"/>
        <v>0</v>
      </c>
      <c r="V13" s="15" t="b">
        <f t="shared" si="8"/>
        <v>0</v>
      </c>
      <c r="W13" s="15" t="b">
        <f t="shared" si="8"/>
        <v>0</v>
      </c>
      <c r="X13" s="15" t="b">
        <f t="shared" si="8"/>
        <v>0</v>
      </c>
      <c r="Y13" s="15" t="b">
        <f t="shared" si="8"/>
        <v>0</v>
      </c>
      <c r="Z13" s="15" t="b">
        <f t="shared" si="8"/>
        <v>0</v>
      </c>
      <c r="AA13" s="15" t="b">
        <f t="shared" si="8"/>
        <v>0</v>
      </c>
      <c r="AB13" s="15" t="b">
        <f t="shared" si="8"/>
        <v>0</v>
      </c>
      <c r="AC13" s="15" t="b">
        <f t="shared" si="8"/>
        <v>0</v>
      </c>
      <c r="AD13" s="15" t="b">
        <f t="shared" si="8"/>
        <v>0</v>
      </c>
      <c r="AE13" s="15" t="b">
        <f t="shared" si="8"/>
        <v>0</v>
      </c>
      <c r="AF13" s="15" t="b">
        <f t="shared" si="8"/>
        <v>0</v>
      </c>
      <c r="AG13" s="15" t="b">
        <f t="shared" si="8"/>
        <v>0</v>
      </c>
      <c r="AH13" s="15" t="b">
        <f t="shared" si="8"/>
        <v>0</v>
      </c>
      <c r="AI13" s="15" t="b">
        <f t="shared" si="8"/>
        <v>0</v>
      </c>
      <c r="AJ13" s="15" t="b">
        <f t="shared" si="8"/>
        <v>0</v>
      </c>
      <c r="AK13" s="15" t="b">
        <f t="shared" si="8"/>
        <v>0</v>
      </c>
      <c r="AL13" s="15" t="b">
        <f t="shared" si="8"/>
        <v>0</v>
      </c>
      <c r="AM13" s="15" t="b">
        <f t="shared" si="8"/>
        <v>0</v>
      </c>
      <c r="AN13" s="15" t="b">
        <f t="shared" si="8"/>
        <v>0</v>
      </c>
      <c r="AO13" s="15" t="b">
        <f t="shared" si="8"/>
        <v>0</v>
      </c>
      <c r="AP13" s="15" t="b">
        <f t="shared" si="8"/>
        <v>0</v>
      </c>
      <c r="AQ13" s="15" t="b">
        <f t="shared" si="8"/>
        <v>0</v>
      </c>
      <c r="AR13" s="15" t="b">
        <f t="shared" si="8"/>
        <v>0</v>
      </c>
      <c r="AS13" s="15" t="b">
        <f t="shared" si="8"/>
        <v>0</v>
      </c>
      <c r="AT13" s="15" t="b">
        <f t="shared" si="8"/>
        <v>0</v>
      </c>
      <c r="AU13" s="15" t="b">
        <f t="shared" si="8"/>
        <v>0</v>
      </c>
      <c r="AV13" s="15" t="b">
        <f t="shared" si="8"/>
        <v>0</v>
      </c>
      <c r="AW13" s="15" t="b">
        <f t="shared" si="8"/>
        <v>0</v>
      </c>
      <c r="AX13" s="15" t="b">
        <f t="shared" si="8"/>
        <v>0</v>
      </c>
      <c r="AY13" s="15" t="b">
        <f t="shared" si="8"/>
        <v>0</v>
      </c>
      <c r="AZ13" s="15" t="b">
        <f t="shared" si="8"/>
        <v>0</v>
      </c>
      <c r="BA13" s="15" t="b">
        <f t="shared" si="8"/>
        <v>0</v>
      </c>
      <c r="BB13" s="15" t="b">
        <f t="shared" si="8"/>
        <v>0</v>
      </c>
      <c r="BC13" s="15" t="b">
        <f t="shared" si="8"/>
        <v>0</v>
      </c>
      <c r="BD13" s="15" t="b">
        <f t="shared" si="8"/>
        <v>0</v>
      </c>
      <c r="BE13" s="15" t="b">
        <f t="shared" si="8"/>
        <v>0</v>
      </c>
      <c r="BF13" s="15" t="b">
        <f t="shared" si="8"/>
        <v>0</v>
      </c>
      <c r="BG13" s="15" t="b">
        <f t="shared" si="8"/>
        <v>0</v>
      </c>
      <c r="BH13" s="15" t="b">
        <f t="shared" si="8"/>
        <v>0</v>
      </c>
      <c r="BI13" s="15" t="b">
        <f t="shared" si="8"/>
        <v>0</v>
      </c>
      <c r="BJ13" s="15" t="b">
        <f t="shared" si="8"/>
        <v>0</v>
      </c>
      <c r="BK13" s="15" t="b">
        <f t="shared" si="8"/>
        <v>0</v>
      </c>
      <c r="BL13" s="15" t="b">
        <f t="shared" si="8"/>
        <v>0</v>
      </c>
      <c r="BM13" s="15" t="b">
        <f t="shared" si="8"/>
        <v>0</v>
      </c>
      <c r="BN13" s="15" t="b">
        <f t="shared" si="8"/>
        <v>0</v>
      </c>
      <c r="BO13" s="15" t="b">
        <f t="shared" si="8"/>
        <v>0</v>
      </c>
      <c r="BP13" s="15" t="b">
        <f t="shared" si="8"/>
        <v>0</v>
      </c>
      <c r="BQ13" s="15" t="b">
        <f t="shared" si="8"/>
        <v>0</v>
      </c>
      <c r="BR13" s="15" t="b">
        <f t="shared" si="8"/>
        <v>0</v>
      </c>
      <c r="BS13" s="15" t="b">
        <f t="shared" si="8"/>
        <v>0</v>
      </c>
      <c r="BT13" s="15" t="b">
        <f t="shared" si="8"/>
        <v>0</v>
      </c>
      <c r="BU13" s="15" t="b">
        <f t="shared" si="8"/>
        <v>0</v>
      </c>
      <c r="BV13" s="15" t="b">
        <f t="shared" si="8"/>
        <v>0</v>
      </c>
      <c r="BW13" s="15" t="b">
        <f t="shared" si="8"/>
        <v>0</v>
      </c>
      <c r="BX13" s="15" t="b">
        <f t="shared" si="8"/>
        <v>0</v>
      </c>
      <c r="BY13" s="15" t="b">
        <f t="shared" si="8"/>
        <v>0</v>
      </c>
      <c r="BZ13" s="15" t="b">
        <f t="shared" si="8"/>
        <v>0</v>
      </c>
      <c r="CA13" s="15" t="b">
        <f t="shared" si="8"/>
        <v>0</v>
      </c>
      <c r="CB13" s="15" t="b">
        <f t="shared" ref="CB13:EF13" si="9">IF($F13="Single Payment",IF(CB$6=$L13,$G13,""),IF($F13="Monthly Cash Flow",IF(CB$6=$L13,$G13,IF(AND(CB$6&gt;$L13,CB$6&lt;=$M13),CA13*(1+$J13/12),""))))</f>
        <v>0</v>
      </c>
      <c r="CC13" s="15" t="b">
        <f t="shared" si="9"/>
        <v>0</v>
      </c>
      <c r="CD13" s="15" t="b">
        <f t="shared" si="9"/>
        <v>0</v>
      </c>
      <c r="CE13" s="15" t="b">
        <f t="shared" si="9"/>
        <v>0</v>
      </c>
      <c r="CF13" s="15" t="b">
        <f t="shared" si="9"/>
        <v>0</v>
      </c>
      <c r="CG13" s="15" t="b">
        <f t="shared" si="9"/>
        <v>0</v>
      </c>
      <c r="CH13" s="15" t="b">
        <f t="shared" si="9"/>
        <v>0</v>
      </c>
      <c r="CI13" s="15" t="b">
        <f t="shared" si="9"/>
        <v>0</v>
      </c>
      <c r="CJ13" s="15" t="b">
        <f t="shared" si="9"/>
        <v>0</v>
      </c>
      <c r="CK13" s="15" t="b">
        <f t="shared" si="9"/>
        <v>0</v>
      </c>
      <c r="CL13" s="15" t="b">
        <f t="shared" si="9"/>
        <v>0</v>
      </c>
      <c r="CM13" s="15" t="b">
        <f t="shared" si="9"/>
        <v>0</v>
      </c>
      <c r="CN13" s="15" t="b">
        <f t="shared" si="9"/>
        <v>0</v>
      </c>
      <c r="CO13" s="15" t="b">
        <f t="shared" si="9"/>
        <v>0</v>
      </c>
      <c r="CP13" s="15" t="b">
        <f t="shared" si="9"/>
        <v>0</v>
      </c>
      <c r="CQ13" s="15" t="b">
        <f t="shared" si="9"/>
        <v>0</v>
      </c>
      <c r="CR13" s="15" t="b">
        <f t="shared" si="9"/>
        <v>0</v>
      </c>
      <c r="CS13" s="15" t="b">
        <f t="shared" si="9"/>
        <v>0</v>
      </c>
      <c r="CT13" s="15" t="b">
        <f t="shared" si="9"/>
        <v>0</v>
      </c>
      <c r="CU13" s="15" t="b">
        <f t="shared" si="9"/>
        <v>0</v>
      </c>
      <c r="CV13" s="15" t="b">
        <f t="shared" si="9"/>
        <v>0</v>
      </c>
      <c r="CW13" s="15" t="b">
        <f t="shared" si="9"/>
        <v>0</v>
      </c>
      <c r="CX13" s="15" t="b">
        <f t="shared" si="9"/>
        <v>0</v>
      </c>
      <c r="CY13" s="15" t="b">
        <f t="shared" si="9"/>
        <v>0</v>
      </c>
      <c r="CZ13" s="15" t="b">
        <f t="shared" si="9"/>
        <v>0</v>
      </c>
      <c r="DA13" s="15" t="b">
        <f t="shared" si="9"/>
        <v>0</v>
      </c>
      <c r="DB13" s="15" t="b">
        <f t="shared" si="9"/>
        <v>0</v>
      </c>
      <c r="DC13" s="15" t="b">
        <f t="shared" si="9"/>
        <v>0</v>
      </c>
      <c r="DD13" s="15" t="b">
        <f t="shared" si="9"/>
        <v>0</v>
      </c>
      <c r="DE13" s="15" t="b">
        <f t="shared" si="9"/>
        <v>0</v>
      </c>
      <c r="DF13" s="15" t="b">
        <f t="shared" si="9"/>
        <v>0</v>
      </c>
      <c r="DG13" s="15" t="b">
        <f t="shared" si="9"/>
        <v>0</v>
      </c>
      <c r="DH13" s="15" t="b">
        <f t="shared" si="9"/>
        <v>0</v>
      </c>
      <c r="DI13" s="15" t="b">
        <f t="shared" si="9"/>
        <v>0</v>
      </c>
      <c r="DJ13" s="15" t="b">
        <f t="shared" si="9"/>
        <v>0</v>
      </c>
      <c r="DK13" s="15" t="b">
        <f t="shared" si="9"/>
        <v>0</v>
      </c>
      <c r="DL13" s="15" t="b">
        <f t="shared" si="9"/>
        <v>0</v>
      </c>
      <c r="DM13" s="15" t="b">
        <f t="shared" si="9"/>
        <v>0</v>
      </c>
      <c r="DN13" s="15" t="b">
        <f t="shared" si="9"/>
        <v>0</v>
      </c>
      <c r="DO13" s="15" t="b">
        <f t="shared" si="9"/>
        <v>0</v>
      </c>
      <c r="DP13" s="15" t="b">
        <f t="shared" si="9"/>
        <v>0</v>
      </c>
      <c r="DQ13" s="15" t="b">
        <f t="shared" si="9"/>
        <v>0</v>
      </c>
      <c r="DR13" s="15" t="b">
        <f t="shared" si="9"/>
        <v>0</v>
      </c>
      <c r="DS13" s="15" t="b">
        <f t="shared" si="9"/>
        <v>0</v>
      </c>
      <c r="DT13" s="15" t="b">
        <f t="shared" si="9"/>
        <v>0</v>
      </c>
      <c r="DU13" s="15" t="b">
        <f t="shared" si="9"/>
        <v>0</v>
      </c>
      <c r="DV13" s="15" t="b">
        <f t="shared" si="9"/>
        <v>0</v>
      </c>
      <c r="DW13" s="15" t="b">
        <f t="shared" si="9"/>
        <v>0</v>
      </c>
      <c r="DX13" s="15" t="b">
        <f t="shared" si="9"/>
        <v>0</v>
      </c>
      <c r="DY13" s="15" t="b">
        <f t="shared" si="9"/>
        <v>0</v>
      </c>
      <c r="DZ13" s="15" t="b">
        <f t="shared" si="9"/>
        <v>0</v>
      </c>
      <c r="EA13" s="15" t="b">
        <f t="shared" si="9"/>
        <v>0</v>
      </c>
      <c r="EB13" s="15" t="b">
        <f t="shared" si="9"/>
        <v>0</v>
      </c>
      <c r="EC13" s="15" t="b">
        <f t="shared" si="9"/>
        <v>0</v>
      </c>
      <c r="ED13" s="15" t="b">
        <f t="shared" si="9"/>
        <v>0</v>
      </c>
      <c r="EE13" s="15" t="b">
        <f t="shared" si="9"/>
        <v>0</v>
      </c>
      <c r="EF13" s="15" t="b">
        <f t="shared" si="9"/>
        <v>0</v>
      </c>
    </row>
    <row r="14" spans="1:136">
      <c r="A14" s="4">
        <v>6</v>
      </c>
      <c r="B14" s="31"/>
      <c r="C14" s="32"/>
      <c r="D14" s="31"/>
      <c r="E14" s="31"/>
      <c r="F14" s="31"/>
      <c r="G14" s="33"/>
      <c r="H14" s="34"/>
      <c r="I14" s="35"/>
      <c r="J14" s="38"/>
      <c r="K14" s="6"/>
      <c r="L14" s="16" t="e">
        <f>HLOOKUP(VLOOKUP(MONTH(H14),Variables!$B$2:$C$13,2,FALSE)&amp;YEAR(H14),$P$5:$EF$6,2,FALSE)</f>
        <v>#N/A</v>
      </c>
      <c r="M14" s="16" t="str">
        <f>IF(I14="","",IF(I14="End",$C$4*12,HLOOKUP(VLOOKUP(MONTH(I14),Variables!$B$2:$C$13,2,FALSE)&amp;YEAR(I14),$P$5:$EF$6,2,FALSE)))</f>
        <v/>
      </c>
      <c r="N14" s="16"/>
      <c r="P14" s="15" t="b">
        <f t="shared" ref="P14:CA14" si="10">IF($F14="Single Payment",IF(P$6=$L14,$G14,""),IF($F14="Monthly Cash Flow",IF(P$6=$L14,$G14,IF(AND(P$6&gt;$L14,P$6&lt;=$M14),O14*(1+$J14/12),""))))</f>
        <v>0</v>
      </c>
      <c r="Q14" s="15" t="b">
        <f t="shared" si="10"/>
        <v>0</v>
      </c>
      <c r="R14" s="15" t="b">
        <f t="shared" si="10"/>
        <v>0</v>
      </c>
      <c r="S14" s="15" t="b">
        <f t="shared" si="10"/>
        <v>0</v>
      </c>
      <c r="T14" s="15" t="b">
        <f t="shared" si="10"/>
        <v>0</v>
      </c>
      <c r="U14" s="15" t="b">
        <f t="shared" si="10"/>
        <v>0</v>
      </c>
      <c r="V14" s="15" t="b">
        <f t="shared" si="10"/>
        <v>0</v>
      </c>
      <c r="W14" s="15" t="b">
        <f t="shared" si="10"/>
        <v>0</v>
      </c>
      <c r="X14" s="15" t="b">
        <f t="shared" si="10"/>
        <v>0</v>
      </c>
      <c r="Y14" s="15" t="b">
        <f t="shared" si="10"/>
        <v>0</v>
      </c>
      <c r="Z14" s="15" t="b">
        <f t="shared" si="10"/>
        <v>0</v>
      </c>
      <c r="AA14" s="15" t="b">
        <f t="shared" si="10"/>
        <v>0</v>
      </c>
      <c r="AB14" s="15" t="b">
        <f t="shared" si="10"/>
        <v>0</v>
      </c>
      <c r="AC14" s="15" t="b">
        <f t="shared" si="10"/>
        <v>0</v>
      </c>
      <c r="AD14" s="15" t="b">
        <f t="shared" si="10"/>
        <v>0</v>
      </c>
      <c r="AE14" s="15" t="b">
        <f t="shared" si="10"/>
        <v>0</v>
      </c>
      <c r="AF14" s="15" t="b">
        <f t="shared" si="10"/>
        <v>0</v>
      </c>
      <c r="AG14" s="15" t="b">
        <f t="shared" si="10"/>
        <v>0</v>
      </c>
      <c r="AH14" s="15" t="b">
        <f t="shared" si="10"/>
        <v>0</v>
      </c>
      <c r="AI14" s="15" t="b">
        <f t="shared" si="10"/>
        <v>0</v>
      </c>
      <c r="AJ14" s="15" t="b">
        <f t="shared" si="10"/>
        <v>0</v>
      </c>
      <c r="AK14" s="15" t="b">
        <f t="shared" si="10"/>
        <v>0</v>
      </c>
      <c r="AL14" s="15" t="b">
        <f t="shared" si="10"/>
        <v>0</v>
      </c>
      <c r="AM14" s="15" t="b">
        <f t="shared" si="10"/>
        <v>0</v>
      </c>
      <c r="AN14" s="15" t="b">
        <f t="shared" si="10"/>
        <v>0</v>
      </c>
      <c r="AO14" s="15" t="b">
        <f t="shared" si="10"/>
        <v>0</v>
      </c>
      <c r="AP14" s="15" t="b">
        <f t="shared" si="10"/>
        <v>0</v>
      </c>
      <c r="AQ14" s="15" t="b">
        <f t="shared" si="10"/>
        <v>0</v>
      </c>
      <c r="AR14" s="15" t="b">
        <f t="shared" si="10"/>
        <v>0</v>
      </c>
      <c r="AS14" s="15" t="b">
        <f t="shared" si="10"/>
        <v>0</v>
      </c>
      <c r="AT14" s="15" t="b">
        <f t="shared" si="10"/>
        <v>0</v>
      </c>
      <c r="AU14" s="15" t="b">
        <f t="shared" si="10"/>
        <v>0</v>
      </c>
      <c r="AV14" s="15" t="b">
        <f t="shared" si="10"/>
        <v>0</v>
      </c>
      <c r="AW14" s="15" t="b">
        <f t="shared" si="10"/>
        <v>0</v>
      </c>
      <c r="AX14" s="15" t="b">
        <f t="shared" si="10"/>
        <v>0</v>
      </c>
      <c r="AY14" s="15" t="b">
        <f t="shared" si="10"/>
        <v>0</v>
      </c>
      <c r="AZ14" s="15" t="b">
        <f t="shared" si="10"/>
        <v>0</v>
      </c>
      <c r="BA14" s="15" t="b">
        <f t="shared" si="10"/>
        <v>0</v>
      </c>
      <c r="BB14" s="15" t="b">
        <f t="shared" si="10"/>
        <v>0</v>
      </c>
      <c r="BC14" s="15" t="b">
        <f t="shared" si="10"/>
        <v>0</v>
      </c>
      <c r="BD14" s="15" t="b">
        <f t="shared" si="10"/>
        <v>0</v>
      </c>
      <c r="BE14" s="15" t="b">
        <f t="shared" si="10"/>
        <v>0</v>
      </c>
      <c r="BF14" s="15" t="b">
        <f t="shared" si="10"/>
        <v>0</v>
      </c>
      <c r="BG14" s="15" t="b">
        <f t="shared" si="10"/>
        <v>0</v>
      </c>
      <c r="BH14" s="15" t="b">
        <f t="shared" si="10"/>
        <v>0</v>
      </c>
      <c r="BI14" s="15" t="b">
        <f t="shared" si="10"/>
        <v>0</v>
      </c>
      <c r="BJ14" s="15" t="b">
        <f t="shared" si="10"/>
        <v>0</v>
      </c>
      <c r="BK14" s="15" t="b">
        <f t="shared" si="10"/>
        <v>0</v>
      </c>
      <c r="BL14" s="15" t="b">
        <f t="shared" si="10"/>
        <v>0</v>
      </c>
      <c r="BM14" s="15" t="b">
        <f t="shared" si="10"/>
        <v>0</v>
      </c>
      <c r="BN14" s="15" t="b">
        <f t="shared" si="10"/>
        <v>0</v>
      </c>
      <c r="BO14" s="15" t="b">
        <f t="shared" si="10"/>
        <v>0</v>
      </c>
      <c r="BP14" s="15" t="b">
        <f t="shared" si="10"/>
        <v>0</v>
      </c>
      <c r="BQ14" s="15" t="b">
        <f t="shared" si="10"/>
        <v>0</v>
      </c>
      <c r="BR14" s="15" t="b">
        <f t="shared" si="10"/>
        <v>0</v>
      </c>
      <c r="BS14" s="15" t="b">
        <f t="shared" si="10"/>
        <v>0</v>
      </c>
      <c r="BT14" s="15" t="b">
        <f t="shared" si="10"/>
        <v>0</v>
      </c>
      <c r="BU14" s="15" t="b">
        <f t="shared" si="10"/>
        <v>0</v>
      </c>
      <c r="BV14" s="15" t="b">
        <f t="shared" si="10"/>
        <v>0</v>
      </c>
      <c r="BW14" s="15" t="b">
        <f t="shared" si="10"/>
        <v>0</v>
      </c>
      <c r="BX14" s="15" t="b">
        <f t="shared" si="10"/>
        <v>0</v>
      </c>
      <c r="BY14" s="15" t="b">
        <f t="shared" si="10"/>
        <v>0</v>
      </c>
      <c r="BZ14" s="15" t="b">
        <f t="shared" si="10"/>
        <v>0</v>
      </c>
      <c r="CA14" s="15" t="b">
        <f t="shared" si="10"/>
        <v>0</v>
      </c>
      <c r="CB14" s="15" t="b">
        <f t="shared" ref="CB14:EF14" si="11">IF($F14="Single Payment",IF(CB$6=$L14,$G14,""),IF($F14="Monthly Cash Flow",IF(CB$6=$L14,$G14,IF(AND(CB$6&gt;$L14,CB$6&lt;=$M14),CA14*(1+$J14/12),""))))</f>
        <v>0</v>
      </c>
      <c r="CC14" s="15" t="b">
        <f t="shared" si="11"/>
        <v>0</v>
      </c>
      <c r="CD14" s="15" t="b">
        <f t="shared" si="11"/>
        <v>0</v>
      </c>
      <c r="CE14" s="15" t="b">
        <f t="shared" si="11"/>
        <v>0</v>
      </c>
      <c r="CF14" s="15" t="b">
        <f t="shared" si="11"/>
        <v>0</v>
      </c>
      <c r="CG14" s="15" t="b">
        <f t="shared" si="11"/>
        <v>0</v>
      </c>
      <c r="CH14" s="15" t="b">
        <f t="shared" si="11"/>
        <v>0</v>
      </c>
      <c r="CI14" s="15" t="b">
        <f t="shared" si="11"/>
        <v>0</v>
      </c>
      <c r="CJ14" s="15" t="b">
        <f t="shared" si="11"/>
        <v>0</v>
      </c>
      <c r="CK14" s="15" t="b">
        <f t="shared" si="11"/>
        <v>0</v>
      </c>
      <c r="CL14" s="15" t="b">
        <f t="shared" si="11"/>
        <v>0</v>
      </c>
      <c r="CM14" s="15" t="b">
        <f t="shared" si="11"/>
        <v>0</v>
      </c>
      <c r="CN14" s="15" t="b">
        <f t="shared" si="11"/>
        <v>0</v>
      </c>
      <c r="CO14" s="15" t="b">
        <f t="shared" si="11"/>
        <v>0</v>
      </c>
      <c r="CP14" s="15" t="b">
        <f t="shared" si="11"/>
        <v>0</v>
      </c>
      <c r="CQ14" s="15" t="b">
        <f t="shared" si="11"/>
        <v>0</v>
      </c>
      <c r="CR14" s="15" t="b">
        <f t="shared" si="11"/>
        <v>0</v>
      </c>
      <c r="CS14" s="15" t="b">
        <f t="shared" si="11"/>
        <v>0</v>
      </c>
      <c r="CT14" s="15" t="b">
        <f t="shared" si="11"/>
        <v>0</v>
      </c>
      <c r="CU14" s="15" t="b">
        <f t="shared" si="11"/>
        <v>0</v>
      </c>
      <c r="CV14" s="15" t="b">
        <f t="shared" si="11"/>
        <v>0</v>
      </c>
      <c r="CW14" s="15" t="b">
        <f t="shared" si="11"/>
        <v>0</v>
      </c>
      <c r="CX14" s="15" t="b">
        <f t="shared" si="11"/>
        <v>0</v>
      </c>
      <c r="CY14" s="15" t="b">
        <f t="shared" si="11"/>
        <v>0</v>
      </c>
      <c r="CZ14" s="15" t="b">
        <f t="shared" si="11"/>
        <v>0</v>
      </c>
      <c r="DA14" s="15" t="b">
        <f t="shared" si="11"/>
        <v>0</v>
      </c>
      <c r="DB14" s="15" t="b">
        <f t="shared" si="11"/>
        <v>0</v>
      </c>
      <c r="DC14" s="15" t="b">
        <f t="shared" si="11"/>
        <v>0</v>
      </c>
      <c r="DD14" s="15" t="b">
        <f t="shared" si="11"/>
        <v>0</v>
      </c>
      <c r="DE14" s="15" t="b">
        <f t="shared" si="11"/>
        <v>0</v>
      </c>
      <c r="DF14" s="15" t="b">
        <f t="shared" si="11"/>
        <v>0</v>
      </c>
      <c r="DG14" s="15" t="b">
        <f t="shared" si="11"/>
        <v>0</v>
      </c>
      <c r="DH14" s="15" t="b">
        <f t="shared" si="11"/>
        <v>0</v>
      </c>
      <c r="DI14" s="15" t="b">
        <f t="shared" si="11"/>
        <v>0</v>
      </c>
      <c r="DJ14" s="15" t="b">
        <f t="shared" si="11"/>
        <v>0</v>
      </c>
      <c r="DK14" s="15" t="b">
        <f t="shared" si="11"/>
        <v>0</v>
      </c>
      <c r="DL14" s="15" t="b">
        <f t="shared" si="11"/>
        <v>0</v>
      </c>
      <c r="DM14" s="15" t="b">
        <f t="shared" si="11"/>
        <v>0</v>
      </c>
      <c r="DN14" s="15" t="b">
        <f t="shared" si="11"/>
        <v>0</v>
      </c>
      <c r="DO14" s="15" t="b">
        <f t="shared" si="11"/>
        <v>0</v>
      </c>
      <c r="DP14" s="15" t="b">
        <f t="shared" si="11"/>
        <v>0</v>
      </c>
      <c r="DQ14" s="15" t="b">
        <f t="shared" si="11"/>
        <v>0</v>
      </c>
      <c r="DR14" s="15" t="b">
        <f t="shared" si="11"/>
        <v>0</v>
      </c>
      <c r="DS14" s="15" t="b">
        <f t="shared" si="11"/>
        <v>0</v>
      </c>
      <c r="DT14" s="15" t="b">
        <f t="shared" si="11"/>
        <v>0</v>
      </c>
      <c r="DU14" s="15" t="b">
        <f t="shared" si="11"/>
        <v>0</v>
      </c>
      <c r="DV14" s="15" t="b">
        <f t="shared" si="11"/>
        <v>0</v>
      </c>
      <c r="DW14" s="15" t="b">
        <f t="shared" si="11"/>
        <v>0</v>
      </c>
      <c r="DX14" s="15" t="b">
        <f t="shared" si="11"/>
        <v>0</v>
      </c>
      <c r="DY14" s="15" t="b">
        <f t="shared" si="11"/>
        <v>0</v>
      </c>
      <c r="DZ14" s="15" t="b">
        <f t="shared" si="11"/>
        <v>0</v>
      </c>
      <c r="EA14" s="15" t="b">
        <f t="shared" si="11"/>
        <v>0</v>
      </c>
      <c r="EB14" s="15" t="b">
        <f t="shared" si="11"/>
        <v>0</v>
      </c>
      <c r="EC14" s="15" t="b">
        <f t="shared" si="11"/>
        <v>0</v>
      </c>
      <c r="ED14" s="15" t="b">
        <f t="shared" si="11"/>
        <v>0</v>
      </c>
      <c r="EE14" s="15" t="b">
        <f t="shared" si="11"/>
        <v>0</v>
      </c>
      <c r="EF14" s="15" t="b">
        <f t="shared" si="11"/>
        <v>0</v>
      </c>
    </row>
    <row r="15" spans="1:136">
      <c r="A15" s="4">
        <v>7</v>
      </c>
      <c r="B15" s="31"/>
      <c r="C15" s="32"/>
      <c r="D15" s="31"/>
      <c r="E15" s="31"/>
      <c r="F15" s="31"/>
      <c r="G15" s="33"/>
      <c r="H15" s="34"/>
      <c r="I15" s="37"/>
      <c r="J15" s="38"/>
      <c r="K15" s="6"/>
      <c r="L15" s="16" t="e">
        <f>HLOOKUP(VLOOKUP(MONTH(H15),Variables!$B$2:$C$13,2,FALSE)&amp;YEAR(H15),$P$5:$EF$6,2,FALSE)</f>
        <v>#N/A</v>
      </c>
      <c r="M15" s="16" t="str">
        <f>IF(I15="","",IF(I15="End",$C$4*12,HLOOKUP(VLOOKUP(MONTH(I15),Variables!$B$2:$C$13,2,FALSE)&amp;YEAR(I15),$P$5:$EF$6,2,FALSE)))</f>
        <v/>
      </c>
      <c r="N15" s="16"/>
      <c r="P15" s="15" t="b">
        <f t="shared" ref="P15:CA15" si="12">IF($F15="Single Payment",IF(P$6=$L15,$G15,""),IF($F15="Monthly Cash Flow",IF(P$6=$L15,$G15,IF(AND(P$6&gt;$L15,P$6&lt;=$M15),O15*(1+$J15/12),""))))</f>
        <v>0</v>
      </c>
      <c r="Q15" s="15" t="b">
        <f t="shared" si="12"/>
        <v>0</v>
      </c>
      <c r="R15" s="15" t="b">
        <f t="shared" si="12"/>
        <v>0</v>
      </c>
      <c r="S15" s="15" t="b">
        <f t="shared" si="12"/>
        <v>0</v>
      </c>
      <c r="T15" s="15" t="b">
        <f t="shared" si="12"/>
        <v>0</v>
      </c>
      <c r="U15" s="15" t="b">
        <f t="shared" si="12"/>
        <v>0</v>
      </c>
      <c r="V15" s="15" t="b">
        <f t="shared" si="12"/>
        <v>0</v>
      </c>
      <c r="W15" s="15" t="b">
        <f t="shared" si="12"/>
        <v>0</v>
      </c>
      <c r="X15" s="15" t="b">
        <f t="shared" si="12"/>
        <v>0</v>
      </c>
      <c r="Y15" s="15" t="b">
        <f t="shared" si="12"/>
        <v>0</v>
      </c>
      <c r="Z15" s="15" t="b">
        <f t="shared" si="12"/>
        <v>0</v>
      </c>
      <c r="AA15" s="15" t="b">
        <f t="shared" si="12"/>
        <v>0</v>
      </c>
      <c r="AB15" s="15" t="b">
        <f t="shared" si="12"/>
        <v>0</v>
      </c>
      <c r="AC15" s="15" t="b">
        <f t="shared" si="12"/>
        <v>0</v>
      </c>
      <c r="AD15" s="15" t="b">
        <f t="shared" si="12"/>
        <v>0</v>
      </c>
      <c r="AE15" s="15" t="b">
        <f t="shared" si="12"/>
        <v>0</v>
      </c>
      <c r="AF15" s="15" t="b">
        <f t="shared" si="12"/>
        <v>0</v>
      </c>
      <c r="AG15" s="15" t="b">
        <f t="shared" si="12"/>
        <v>0</v>
      </c>
      <c r="AH15" s="15" t="b">
        <f t="shared" si="12"/>
        <v>0</v>
      </c>
      <c r="AI15" s="15" t="b">
        <f t="shared" si="12"/>
        <v>0</v>
      </c>
      <c r="AJ15" s="15" t="b">
        <f t="shared" si="12"/>
        <v>0</v>
      </c>
      <c r="AK15" s="15" t="b">
        <f t="shared" si="12"/>
        <v>0</v>
      </c>
      <c r="AL15" s="15" t="b">
        <f t="shared" si="12"/>
        <v>0</v>
      </c>
      <c r="AM15" s="15" t="b">
        <f t="shared" si="12"/>
        <v>0</v>
      </c>
      <c r="AN15" s="15" t="b">
        <f t="shared" si="12"/>
        <v>0</v>
      </c>
      <c r="AO15" s="15" t="b">
        <f t="shared" si="12"/>
        <v>0</v>
      </c>
      <c r="AP15" s="15" t="b">
        <f t="shared" si="12"/>
        <v>0</v>
      </c>
      <c r="AQ15" s="15" t="b">
        <f t="shared" si="12"/>
        <v>0</v>
      </c>
      <c r="AR15" s="15" t="b">
        <f t="shared" si="12"/>
        <v>0</v>
      </c>
      <c r="AS15" s="15" t="b">
        <f t="shared" si="12"/>
        <v>0</v>
      </c>
      <c r="AT15" s="15" t="b">
        <f t="shared" si="12"/>
        <v>0</v>
      </c>
      <c r="AU15" s="15" t="b">
        <f t="shared" si="12"/>
        <v>0</v>
      </c>
      <c r="AV15" s="15" t="b">
        <f t="shared" si="12"/>
        <v>0</v>
      </c>
      <c r="AW15" s="15" t="b">
        <f t="shared" si="12"/>
        <v>0</v>
      </c>
      <c r="AX15" s="15" t="b">
        <f t="shared" si="12"/>
        <v>0</v>
      </c>
      <c r="AY15" s="15" t="b">
        <f t="shared" si="12"/>
        <v>0</v>
      </c>
      <c r="AZ15" s="15" t="b">
        <f t="shared" si="12"/>
        <v>0</v>
      </c>
      <c r="BA15" s="15" t="b">
        <f t="shared" si="12"/>
        <v>0</v>
      </c>
      <c r="BB15" s="15" t="b">
        <f t="shared" si="12"/>
        <v>0</v>
      </c>
      <c r="BC15" s="15" t="b">
        <f t="shared" si="12"/>
        <v>0</v>
      </c>
      <c r="BD15" s="15" t="b">
        <f t="shared" si="12"/>
        <v>0</v>
      </c>
      <c r="BE15" s="15" t="b">
        <f t="shared" si="12"/>
        <v>0</v>
      </c>
      <c r="BF15" s="15" t="b">
        <f t="shared" si="12"/>
        <v>0</v>
      </c>
      <c r="BG15" s="15" t="b">
        <f t="shared" si="12"/>
        <v>0</v>
      </c>
      <c r="BH15" s="15" t="b">
        <f t="shared" si="12"/>
        <v>0</v>
      </c>
      <c r="BI15" s="15" t="b">
        <f t="shared" si="12"/>
        <v>0</v>
      </c>
      <c r="BJ15" s="15" t="b">
        <f t="shared" si="12"/>
        <v>0</v>
      </c>
      <c r="BK15" s="15" t="b">
        <f t="shared" si="12"/>
        <v>0</v>
      </c>
      <c r="BL15" s="15" t="b">
        <f t="shared" si="12"/>
        <v>0</v>
      </c>
      <c r="BM15" s="15" t="b">
        <f t="shared" si="12"/>
        <v>0</v>
      </c>
      <c r="BN15" s="15" t="b">
        <f t="shared" si="12"/>
        <v>0</v>
      </c>
      <c r="BO15" s="15" t="b">
        <f t="shared" si="12"/>
        <v>0</v>
      </c>
      <c r="BP15" s="15" t="b">
        <f t="shared" si="12"/>
        <v>0</v>
      </c>
      <c r="BQ15" s="15" t="b">
        <f t="shared" si="12"/>
        <v>0</v>
      </c>
      <c r="BR15" s="15" t="b">
        <f t="shared" si="12"/>
        <v>0</v>
      </c>
      <c r="BS15" s="15" t="b">
        <f t="shared" si="12"/>
        <v>0</v>
      </c>
      <c r="BT15" s="15" t="b">
        <f t="shared" si="12"/>
        <v>0</v>
      </c>
      <c r="BU15" s="15" t="b">
        <f t="shared" si="12"/>
        <v>0</v>
      </c>
      <c r="BV15" s="15" t="b">
        <f t="shared" si="12"/>
        <v>0</v>
      </c>
      <c r="BW15" s="15" t="b">
        <f t="shared" si="12"/>
        <v>0</v>
      </c>
      <c r="BX15" s="15" t="b">
        <f t="shared" si="12"/>
        <v>0</v>
      </c>
      <c r="BY15" s="15" t="b">
        <f t="shared" si="12"/>
        <v>0</v>
      </c>
      <c r="BZ15" s="15" t="b">
        <f t="shared" si="12"/>
        <v>0</v>
      </c>
      <c r="CA15" s="15" t="b">
        <f t="shared" si="12"/>
        <v>0</v>
      </c>
      <c r="CB15" s="15" t="b">
        <f t="shared" ref="CB15:EF15" si="13">IF($F15="Single Payment",IF(CB$6=$L15,$G15,""),IF($F15="Monthly Cash Flow",IF(CB$6=$L15,$G15,IF(AND(CB$6&gt;$L15,CB$6&lt;=$M15),CA15*(1+$J15/12),""))))</f>
        <v>0</v>
      </c>
      <c r="CC15" s="15" t="b">
        <f t="shared" si="13"/>
        <v>0</v>
      </c>
      <c r="CD15" s="15" t="b">
        <f t="shared" si="13"/>
        <v>0</v>
      </c>
      <c r="CE15" s="15" t="b">
        <f t="shared" si="13"/>
        <v>0</v>
      </c>
      <c r="CF15" s="15" t="b">
        <f t="shared" si="13"/>
        <v>0</v>
      </c>
      <c r="CG15" s="15" t="b">
        <f t="shared" si="13"/>
        <v>0</v>
      </c>
      <c r="CH15" s="15" t="b">
        <f t="shared" si="13"/>
        <v>0</v>
      </c>
      <c r="CI15" s="15" t="b">
        <f t="shared" si="13"/>
        <v>0</v>
      </c>
      <c r="CJ15" s="15" t="b">
        <f t="shared" si="13"/>
        <v>0</v>
      </c>
      <c r="CK15" s="15" t="b">
        <f t="shared" si="13"/>
        <v>0</v>
      </c>
      <c r="CL15" s="15" t="b">
        <f t="shared" si="13"/>
        <v>0</v>
      </c>
      <c r="CM15" s="15" t="b">
        <f t="shared" si="13"/>
        <v>0</v>
      </c>
      <c r="CN15" s="15" t="b">
        <f t="shared" si="13"/>
        <v>0</v>
      </c>
      <c r="CO15" s="15" t="b">
        <f t="shared" si="13"/>
        <v>0</v>
      </c>
      <c r="CP15" s="15" t="b">
        <f t="shared" si="13"/>
        <v>0</v>
      </c>
      <c r="CQ15" s="15" t="b">
        <f t="shared" si="13"/>
        <v>0</v>
      </c>
      <c r="CR15" s="15" t="b">
        <f t="shared" si="13"/>
        <v>0</v>
      </c>
      <c r="CS15" s="15" t="b">
        <f t="shared" si="13"/>
        <v>0</v>
      </c>
      <c r="CT15" s="15" t="b">
        <f t="shared" si="13"/>
        <v>0</v>
      </c>
      <c r="CU15" s="15" t="b">
        <f t="shared" si="13"/>
        <v>0</v>
      </c>
      <c r="CV15" s="15" t="b">
        <f t="shared" si="13"/>
        <v>0</v>
      </c>
      <c r="CW15" s="15" t="b">
        <f t="shared" si="13"/>
        <v>0</v>
      </c>
      <c r="CX15" s="15" t="b">
        <f t="shared" si="13"/>
        <v>0</v>
      </c>
      <c r="CY15" s="15" t="b">
        <f t="shared" si="13"/>
        <v>0</v>
      </c>
      <c r="CZ15" s="15" t="b">
        <f t="shared" si="13"/>
        <v>0</v>
      </c>
      <c r="DA15" s="15" t="b">
        <f t="shared" si="13"/>
        <v>0</v>
      </c>
      <c r="DB15" s="15" t="b">
        <f t="shared" si="13"/>
        <v>0</v>
      </c>
      <c r="DC15" s="15" t="b">
        <f t="shared" si="13"/>
        <v>0</v>
      </c>
      <c r="DD15" s="15" t="b">
        <f t="shared" si="13"/>
        <v>0</v>
      </c>
      <c r="DE15" s="15" t="b">
        <f t="shared" si="13"/>
        <v>0</v>
      </c>
      <c r="DF15" s="15" t="b">
        <f t="shared" si="13"/>
        <v>0</v>
      </c>
      <c r="DG15" s="15" t="b">
        <f t="shared" si="13"/>
        <v>0</v>
      </c>
      <c r="DH15" s="15" t="b">
        <f t="shared" si="13"/>
        <v>0</v>
      </c>
      <c r="DI15" s="15" t="b">
        <f t="shared" si="13"/>
        <v>0</v>
      </c>
      <c r="DJ15" s="15" t="b">
        <f t="shared" si="13"/>
        <v>0</v>
      </c>
      <c r="DK15" s="15" t="b">
        <f t="shared" si="13"/>
        <v>0</v>
      </c>
      <c r="DL15" s="15" t="b">
        <f t="shared" si="13"/>
        <v>0</v>
      </c>
      <c r="DM15" s="15" t="b">
        <f t="shared" si="13"/>
        <v>0</v>
      </c>
      <c r="DN15" s="15" t="b">
        <f t="shared" si="13"/>
        <v>0</v>
      </c>
      <c r="DO15" s="15" t="b">
        <f t="shared" si="13"/>
        <v>0</v>
      </c>
      <c r="DP15" s="15" t="b">
        <f t="shared" si="13"/>
        <v>0</v>
      </c>
      <c r="DQ15" s="15" t="b">
        <f t="shared" si="13"/>
        <v>0</v>
      </c>
      <c r="DR15" s="15" t="b">
        <f t="shared" si="13"/>
        <v>0</v>
      </c>
      <c r="DS15" s="15" t="b">
        <f t="shared" si="13"/>
        <v>0</v>
      </c>
      <c r="DT15" s="15" t="b">
        <f t="shared" si="13"/>
        <v>0</v>
      </c>
      <c r="DU15" s="15" t="b">
        <f t="shared" si="13"/>
        <v>0</v>
      </c>
      <c r="DV15" s="15" t="b">
        <f t="shared" si="13"/>
        <v>0</v>
      </c>
      <c r="DW15" s="15" t="b">
        <f t="shared" si="13"/>
        <v>0</v>
      </c>
      <c r="DX15" s="15" t="b">
        <f t="shared" si="13"/>
        <v>0</v>
      </c>
      <c r="DY15" s="15" t="b">
        <f t="shared" si="13"/>
        <v>0</v>
      </c>
      <c r="DZ15" s="15" t="b">
        <f t="shared" si="13"/>
        <v>0</v>
      </c>
      <c r="EA15" s="15" t="b">
        <f t="shared" si="13"/>
        <v>0</v>
      </c>
      <c r="EB15" s="15" t="b">
        <f t="shared" si="13"/>
        <v>0</v>
      </c>
      <c r="EC15" s="15" t="b">
        <f t="shared" si="13"/>
        <v>0</v>
      </c>
      <c r="ED15" s="15" t="b">
        <f t="shared" si="13"/>
        <v>0</v>
      </c>
      <c r="EE15" s="15" t="b">
        <f t="shared" si="13"/>
        <v>0</v>
      </c>
      <c r="EF15" s="15" t="b">
        <f t="shared" si="13"/>
        <v>0</v>
      </c>
    </row>
    <row r="16" spans="1:136">
      <c r="A16" s="4">
        <v>8</v>
      </c>
      <c r="B16" s="31"/>
      <c r="C16" s="32"/>
      <c r="D16" s="31"/>
      <c r="E16" s="31"/>
      <c r="F16" s="31"/>
      <c r="G16" s="33"/>
      <c r="H16" s="34"/>
      <c r="I16" s="35"/>
      <c r="J16" s="38"/>
      <c r="K16" s="6"/>
      <c r="L16" s="16" t="e">
        <f>HLOOKUP(VLOOKUP(MONTH(H16),Variables!$B$2:$C$13,2,FALSE)&amp;YEAR(H16),$P$5:$EF$6,2,FALSE)</f>
        <v>#N/A</v>
      </c>
      <c r="M16" s="16" t="str">
        <f>IF(I16="","",IF(I16="End",$C$4*12,HLOOKUP(VLOOKUP(MONTH(I16),Variables!$B$2:$C$13,2,FALSE)&amp;YEAR(I16),$P$5:$EF$6,2,FALSE)))</f>
        <v/>
      </c>
      <c r="N16" s="16"/>
      <c r="P16" s="15" t="b">
        <f t="shared" ref="P16" si="14">IF($F16="Single Payment",IF(P$6=$L16,$G16,""),IF($F16="Monthly Cash Flow",IF(P$6=$L16,$G16,IF(AND(P$6&gt;$L16,P$6&lt;=$M16),O16*(1+$J16/12),""))))</f>
        <v>0</v>
      </c>
      <c r="Q16" s="15" t="b">
        <f t="shared" ref="Q16" si="15">IF($F16="Single Payment",IF(Q$6=$L16,$G16,""),IF($F16="Monthly Cash Flow",IF(Q$6=$L16,$G16,IF(AND(Q$6&gt;$L16,Q$6&lt;=$M16),P16*(1+$J16/12),""))))</f>
        <v>0</v>
      </c>
      <c r="R16" s="15" t="b">
        <f t="shared" ref="R16" si="16">IF($F16="Single Payment",IF(R$6=$L16,$G16,""),IF($F16="Monthly Cash Flow",IF(R$6=$L16,$G16,IF(AND(R$6&gt;$L16,R$6&lt;=$M16),Q16*(1+$J16/12),""))))</f>
        <v>0</v>
      </c>
      <c r="S16" s="15" t="b">
        <f t="shared" ref="S16" si="17">IF($F16="Single Payment",IF(S$6=$L16,$G16,""),IF($F16="Monthly Cash Flow",IF(S$6=$L16,$G16,IF(AND(S$6&gt;$L16,S$6&lt;=$M16),R16*(1+$J16/12),""))))</f>
        <v>0</v>
      </c>
      <c r="T16" s="15" t="b">
        <f t="shared" ref="T16" si="18">IF($F16="Single Payment",IF(T$6=$L16,$G16,""),IF($F16="Monthly Cash Flow",IF(T$6=$L16,$G16,IF(AND(T$6&gt;$L16,T$6&lt;=$M16),S16*(1+$J16/12),""))))</f>
        <v>0</v>
      </c>
      <c r="U16" s="15" t="b">
        <f t="shared" ref="U16" si="19">IF($F16="Single Payment",IF(U$6=$L16,$G16,""),IF($F16="Monthly Cash Flow",IF(U$6=$L16,$G16,IF(AND(U$6&gt;$L16,U$6&lt;=$M16),T16*(1+$J16/12),""))))</f>
        <v>0</v>
      </c>
      <c r="V16" s="15" t="b">
        <f t="shared" ref="V16" si="20">IF($F16="Single Payment",IF(V$6=$L16,$G16,""),IF($F16="Monthly Cash Flow",IF(V$6=$L16,$G16,IF(AND(V$6&gt;$L16,V$6&lt;=$M16),U16*(1+$J16/12),""))))</f>
        <v>0</v>
      </c>
      <c r="W16" s="15" t="b">
        <f t="shared" ref="W16" si="21">IF($F16="Single Payment",IF(W$6=$L16,$G16,""),IF($F16="Monthly Cash Flow",IF(W$6=$L16,$G16,IF(AND(W$6&gt;$L16,W$6&lt;=$M16),V16*(1+$J16/12),""))))</f>
        <v>0</v>
      </c>
      <c r="X16" s="15" t="b">
        <f t="shared" ref="X16" si="22">IF($F16="Single Payment",IF(X$6=$L16,$G16,""),IF($F16="Monthly Cash Flow",IF(X$6=$L16,$G16,IF(AND(X$6&gt;$L16,X$6&lt;=$M16),W16*(1+$J16/12),""))))</f>
        <v>0</v>
      </c>
      <c r="Y16" s="15" t="b">
        <f t="shared" ref="Y16" si="23">IF($F16="Single Payment",IF(Y$6=$L16,$G16,""),IF($F16="Monthly Cash Flow",IF(Y$6=$L16,$G16,IF(AND(Y$6&gt;$L16,Y$6&lt;=$M16),X16*(1+$J16/12),""))))</f>
        <v>0</v>
      </c>
      <c r="Z16" s="15" t="b">
        <f t="shared" ref="Z16" si="24">IF($F16="Single Payment",IF(Z$6=$L16,$G16,""),IF($F16="Monthly Cash Flow",IF(Z$6=$L16,$G16,IF(AND(Z$6&gt;$L16,Z$6&lt;=$M16),Y16*(1+$J16/12),""))))</f>
        <v>0</v>
      </c>
      <c r="AA16" s="15" t="b">
        <f t="shared" ref="AA16" si="25">IF($F16="Single Payment",IF(AA$6=$L16,$G16,""),IF($F16="Monthly Cash Flow",IF(AA$6=$L16,$G16,IF(AND(AA$6&gt;$L16,AA$6&lt;=$M16),Z16*(1+$J16/12),""))))</f>
        <v>0</v>
      </c>
      <c r="AB16" s="15" t="b">
        <f t="shared" ref="AB16" si="26">IF($F16="Single Payment",IF(AB$6=$L16,$G16,""),IF($F16="Monthly Cash Flow",IF(AB$6=$L16,$G16,IF(AND(AB$6&gt;$L16,AB$6&lt;=$M16),AA16*(1+$J16/12),""))))</f>
        <v>0</v>
      </c>
      <c r="AC16" s="15" t="b">
        <f t="shared" ref="AC16" si="27">IF($F16="Single Payment",IF(AC$6=$L16,$G16,""),IF($F16="Monthly Cash Flow",IF(AC$6=$L16,$G16,IF(AND(AC$6&gt;$L16,AC$6&lt;=$M16),AB16*(1+$J16/12),""))))</f>
        <v>0</v>
      </c>
      <c r="AD16" s="15" t="b">
        <f t="shared" ref="AD16" si="28">IF($F16="Single Payment",IF(AD$6=$L16,$G16,""),IF($F16="Monthly Cash Flow",IF(AD$6=$L16,$G16,IF(AND(AD$6&gt;$L16,AD$6&lt;=$M16),AC16*(1+$J16/12),""))))</f>
        <v>0</v>
      </c>
      <c r="AE16" s="15" t="b">
        <f t="shared" ref="AE16" si="29">IF($F16="Single Payment",IF(AE$6=$L16,$G16,""),IF($F16="Monthly Cash Flow",IF(AE$6=$L16,$G16,IF(AND(AE$6&gt;$L16,AE$6&lt;=$M16),AD16*(1+$J16/12),""))))</f>
        <v>0</v>
      </c>
      <c r="AF16" s="15" t="b">
        <f t="shared" ref="AF16" si="30">IF($F16="Single Payment",IF(AF$6=$L16,$G16,""),IF($F16="Monthly Cash Flow",IF(AF$6=$L16,$G16,IF(AND(AF$6&gt;$L16,AF$6&lt;=$M16),AE16*(1+$J16/12),""))))</f>
        <v>0</v>
      </c>
      <c r="AG16" s="15" t="b">
        <f t="shared" ref="AG16" si="31">IF($F16="Single Payment",IF(AG$6=$L16,$G16,""),IF($F16="Monthly Cash Flow",IF(AG$6=$L16,$G16,IF(AND(AG$6&gt;$L16,AG$6&lt;=$M16),AF16*(1+$J16/12),""))))</f>
        <v>0</v>
      </c>
      <c r="AH16" s="15" t="b">
        <f t="shared" ref="AH16" si="32">IF($F16="Single Payment",IF(AH$6=$L16,$G16,""),IF($F16="Monthly Cash Flow",IF(AH$6=$L16,$G16,IF(AND(AH$6&gt;$L16,AH$6&lt;=$M16),AG16*(1+$J16/12),""))))</f>
        <v>0</v>
      </c>
      <c r="AI16" s="15" t="b">
        <f t="shared" ref="AI16" si="33">IF($F16="Single Payment",IF(AI$6=$L16,$G16,""),IF($F16="Monthly Cash Flow",IF(AI$6=$L16,$G16,IF(AND(AI$6&gt;$L16,AI$6&lt;=$M16),AH16*(1+$J16/12),""))))</f>
        <v>0</v>
      </c>
      <c r="AJ16" s="15" t="b">
        <f t="shared" ref="AJ16" si="34">IF($F16="Single Payment",IF(AJ$6=$L16,$G16,""),IF($F16="Monthly Cash Flow",IF(AJ$6=$L16,$G16,IF(AND(AJ$6&gt;$L16,AJ$6&lt;=$M16),AI16*(1+$J16/12),""))))</f>
        <v>0</v>
      </c>
      <c r="AK16" s="15" t="b">
        <f t="shared" ref="AK16" si="35">IF($F16="Single Payment",IF(AK$6=$L16,$G16,""),IF($F16="Monthly Cash Flow",IF(AK$6=$L16,$G16,IF(AND(AK$6&gt;$L16,AK$6&lt;=$M16),AJ16*(1+$J16/12),""))))</f>
        <v>0</v>
      </c>
      <c r="AL16" s="15" t="b">
        <f t="shared" ref="AL16" si="36">IF($F16="Single Payment",IF(AL$6=$L16,$G16,""),IF($F16="Monthly Cash Flow",IF(AL$6=$L16,$G16,IF(AND(AL$6&gt;$L16,AL$6&lt;=$M16),AK16*(1+$J16/12),""))))</f>
        <v>0</v>
      </c>
      <c r="AM16" s="15" t="b">
        <f t="shared" ref="AM16" si="37">IF($F16="Single Payment",IF(AM$6=$L16,$G16,""),IF($F16="Monthly Cash Flow",IF(AM$6=$L16,$G16,IF(AND(AM$6&gt;$L16,AM$6&lt;=$M16),AL16*(1+$J16/12),""))))</f>
        <v>0</v>
      </c>
      <c r="AN16" s="15" t="b">
        <f t="shared" ref="AN16" si="38">IF($F16="Single Payment",IF(AN$6=$L16,$G16,""),IF($F16="Monthly Cash Flow",IF(AN$6=$L16,$G16,IF(AND(AN$6&gt;$L16,AN$6&lt;=$M16),AM16*(1+$J16/12),""))))</f>
        <v>0</v>
      </c>
      <c r="AO16" s="15" t="b">
        <f t="shared" ref="AO16" si="39">IF($F16="Single Payment",IF(AO$6=$L16,$G16,""),IF($F16="Monthly Cash Flow",IF(AO$6=$L16,$G16,IF(AND(AO$6&gt;$L16,AO$6&lt;=$M16),AN16*(1+$J16/12),""))))</f>
        <v>0</v>
      </c>
      <c r="AP16" s="15" t="b">
        <f t="shared" ref="AP16" si="40">IF($F16="Single Payment",IF(AP$6=$L16,$G16,""),IF($F16="Monthly Cash Flow",IF(AP$6=$L16,$G16,IF(AND(AP$6&gt;$L16,AP$6&lt;=$M16),AO16*(1+$J16/12),""))))</f>
        <v>0</v>
      </c>
      <c r="AQ16" s="15" t="b">
        <f t="shared" ref="AQ16" si="41">IF($F16="Single Payment",IF(AQ$6=$L16,$G16,""),IF($F16="Monthly Cash Flow",IF(AQ$6=$L16,$G16,IF(AND(AQ$6&gt;$L16,AQ$6&lt;=$M16),AP16*(1+$J16/12),""))))</f>
        <v>0</v>
      </c>
      <c r="AR16" s="15" t="b">
        <f t="shared" ref="AR16" si="42">IF($F16="Single Payment",IF(AR$6=$L16,$G16,""),IF($F16="Monthly Cash Flow",IF(AR$6=$L16,$G16,IF(AND(AR$6&gt;$L16,AR$6&lt;=$M16),AQ16*(1+$J16/12),""))))</f>
        <v>0</v>
      </c>
      <c r="AS16" s="15" t="b">
        <f t="shared" ref="AS16" si="43">IF($F16="Single Payment",IF(AS$6=$L16,$G16,""),IF($F16="Monthly Cash Flow",IF(AS$6=$L16,$G16,IF(AND(AS$6&gt;$L16,AS$6&lt;=$M16),AR16*(1+$J16/12),""))))</f>
        <v>0</v>
      </c>
      <c r="AT16" s="15" t="b">
        <f t="shared" ref="AT16" si="44">IF($F16="Single Payment",IF(AT$6=$L16,$G16,""),IF($F16="Monthly Cash Flow",IF(AT$6=$L16,$G16,IF(AND(AT$6&gt;$L16,AT$6&lt;=$M16),AS16*(1+$J16/12),""))))</f>
        <v>0</v>
      </c>
      <c r="AU16" s="15" t="b">
        <f t="shared" ref="AU16" si="45">IF($F16="Single Payment",IF(AU$6=$L16,$G16,""),IF($F16="Monthly Cash Flow",IF(AU$6=$L16,$G16,IF(AND(AU$6&gt;$L16,AU$6&lt;=$M16),AT16*(1+$J16/12),""))))</f>
        <v>0</v>
      </c>
      <c r="AV16" s="15" t="b">
        <f t="shared" ref="AV16" si="46">IF($F16="Single Payment",IF(AV$6=$L16,$G16,""),IF($F16="Monthly Cash Flow",IF(AV$6=$L16,$G16,IF(AND(AV$6&gt;$L16,AV$6&lt;=$M16),AU16*(1+$J16/12),""))))</f>
        <v>0</v>
      </c>
      <c r="AW16" s="15" t="b">
        <f t="shared" ref="AW16" si="47">IF($F16="Single Payment",IF(AW$6=$L16,$G16,""),IF($F16="Monthly Cash Flow",IF(AW$6=$L16,$G16,IF(AND(AW$6&gt;$L16,AW$6&lt;=$M16),AV16*(1+$J16/12),""))))</f>
        <v>0</v>
      </c>
      <c r="AX16" s="15" t="b">
        <f t="shared" ref="AX16" si="48">IF($F16="Single Payment",IF(AX$6=$L16,$G16,""),IF($F16="Monthly Cash Flow",IF(AX$6=$L16,$G16,IF(AND(AX$6&gt;$L16,AX$6&lt;=$M16),AW16*(1+$J16/12),""))))</f>
        <v>0</v>
      </c>
      <c r="AY16" s="15" t="b">
        <f t="shared" ref="AY16" si="49">IF($F16="Single Payment",IF(AY$6=$L16,$G16,""),IF($F16="Monthly Cash Flow",IF(AY$6=$L16,$G16,IF(AND(AY$6&gt;$L16,AY$6&lt;=$M16),AX16*(1+$J16/12),""))))</f>
        <v>0</v>
      </c>
      <c r="AZ16" s="15" t="b">
        <f t="shared" ref="AZ16" si="50">IF($F16="Single Payment",IF(AZ$6=$L16,$G16,""),IF($F16="Monthly Cash Flow",IF(AZ$6=$L16,$G16,IF(AND(AZ$6&gt;$L16,AZ$6&lt;=$M16),AY16*(1+$J16/12),""))))</f>
        <v>0</v>
      </c>
      <c r="BA16" s="15" t="b">
        <f t="shared" ref="BA16" si="51">IF($F16="Single Payment",IF(BA$6=$L16,$G16,""),IF($F16="Monthly Cash Flow",IF(BA$6=$L16,$G16,IF(AND(BA$6&gt;$L16,BA$6&lt;=$M16),AZ16*(1+$J16/12),""))))</f>
        <v>0</v>
      </c>
      <c r="BB16" s="15" t="b">
        <f t="shared" ref="BB16" si="52">IF($F16="Single Payment",IF(BB$6=$L16,$G16,""),IF($F16="Monthly Cash Flow",IF(BB$6=$L16,$G16,IF(AND(BB$6&gt;$L16,BB$6&lt;=$M16),BA16*(1+$J16/12),""))))</f>
        <v>0</v>
      </c>
      <c r="BC16" s="15" t="b">
        <f t="shared" ref="BC16" si="53">IF($F16="Single Payment",IF(BC$6=$L16,$G16,""),IF($F16="Monthly Cash Flow",IF(BC$6=$L16,$G16,IF(AND(BC$6&gt;$L16,BC$6&lt;=$M16),BB16*(1+$J16/12),""))))</f>
        <v>0</v>
      </c>
      <c r="BD16" s="15" t="b">
        <f t="shared" ref="BD16" si="54">IF($F16="Single Payment",IF(BD$6=$L16,$G16,""),IF($F16="Monthly Cash Flow",IF(BD$6=$L16,$G16,IF(AND(BD$6&gt;$L16,BD$6&lt;=$M16),BC16*(1+$J16/12),""))))</f>
        <v>0</v>
      </c>
      <c r="BE16" s="15" t="b">
        <f t="shared" ref="BE16" si="55">IF($F16="Single Payment",IF(BE$6=$L16,$G16,""),IF($F16="Monthly Cash Flow",IF(BE$6=$L16,$G16,IF(AND(BE$6&gt;$L16,BE$6&lt;=$M16),BD16*(1+$J16/12),""))))</f>
        <v>0</v>
      </c>
      <c r="BF16" s="15" t="b">
        <f t="shared" ref="BF16" si="56">IF($F16="Single Payment",IF(BF$6=$L16,$G16,""),IF($F16="Monthly Cash Flow",IF(BF$6=$L16,$G16,IF(AND(BF$6&gt;$L16,BF$6&lt;=$M16),BE16*(1+$J16/12),""))))</f>
        <v>0</v>
      </c>
      <c r="BG16" s="15" t="b">
        <f t="shared" ref="BG16" si="57">IF($F16="Single Payment",IF(BG$6=$L16,$G16,""),IF($F16="Monthly Cash Flow",IF(BG$6=$L16,$G16,IF(AND(BG$6&gt;$L16,BG$6&lt;=$M16),BF16*(1+$J16/12),""))))</f>
        <v>0</v>
      </c>
      <c r="BH16" s="15" t="b">
        <f t="shared" ref="BH16" si="58">IF($F16="Single Payment",IF(BH$6=$L16,$G16,""),IF($F16="Monthly Cash Flow",IF(BH$6=$L16,$G16,IF(AND(BH$6&gt;$L16,BH$6&lt;=$M16),BG16*(1+$J16/12),""))))</f>
        <v>0</v>
      </c>
      <c r="BI16" s="15" t="b">
        <f t="shared" ref="BI16" si="59">IF($F16="Single Payment",IF(BI$6=$L16,$G16,""),IF($F16="Monthly Cash Flow",IF(BI$6=$L16,$G16,IF(AND(BI$6&gt;$L16,BI$6&lt;=$M16),BH16*(1+$J16/12),""))))</f>
        <v>0</v>
      </c>
      <c r="BJ16" s="15" t="b">
        <f t="shared" ref="BJ16" si="60">IF($F16="Single Payment",IF(BJ$6=$L16,$G16,""),IF($F16="Monthly Cash Flow",IF(BJ$6=$L16,$G16,IF(AND(BJ$6&gt;$L16,BJ$6&lt;=$M16),BI16*(1+$J16/12),""))))</f>
        <v>0</v>
      </c>
      <c r="BK16" s="15" t="b">
        <f t="shared" ref="BK16" si="61">IF($F16="Single Payment",IF(BK$6=$L16,$G16,""),IF($F16="Monthly Cash Flow",IF(BK$6=$L16,$G16,IF(AND(BK$6&gt;$L16,BK$6&lt;=$M16),BJ16*(1+$J16/12),""))))</f>
        <v>0</v>
      </c>
      <c r="BL16" s="15" t="b">
        <f t="shared" ref="BL16" si="62">IF($F16="Single Payment",IF(BL$6=$L16,$G16,""),IF($F16="Monthly Cash Flow",IF(BL$6=$L16,$G16,IF(AND(BL$6&gt;$L16,BL$6&lt;=$M16),BK16*(1+$J16/12),""))))</f>
        <v>0</v>
      </c>
      <c r="BM16" s="15" t="b">
        <f t="shared" ref="BM16" si="63">IF($F16="Single Payment",IF(BM$6=$L16,$G16,""),IF($F16="Monthly Cash Flow",IF(BM$6=$L16,$G16,IF(AND(BM$6&gt;$L16,BM$6&lt;=$M16),BL16*(1+$J16/12),""))))</f>
        <v>0</v>
      </c>
      <c r="BN16" s="15" t="b">
        <f t="shared" ref="BN16" si="64">IF($F16="Single Payment",IF(BN$6=$L16,$G16,""),IF($F16="Monthly Cash Flow",IF(BN$6=$L16,$G16,IF(AND(BN$6&gt;$L16,BN$6&lt;=$M16),BM16*(1+$J16/12),""))))</f>
        <v>0</v>
      </c>
      <c r="BO16" s="15" t="b">
        <f t="shared" ref="BO16" si="65">IF($F16="Single Payment",IF(BO$6=$L16,$G16,""),IF($F16="Monthly Cash Flow",IF(BO$6=$L16,$G16,IF(AND(BO$6&gt;$L16,BO$6&lt;=$M16),BN16*(1+$J16/12),""))))</f>
        <v>0</v>
      </c>
      <c r="BP16" s="15" t="b">
        <f t="shared" ref="BP16" si="66">IF($F16="Single Payment",IF(BP$6=$L16,$G16,""),IF($F16="Monthly Cash Flow",IF(BP$6=$L16,$G16,IF(AND(BP$6&gt;$L16,BP$6&lt;=$M16),BO16*(1+$J16/12),""))))</f>
        <v>0</v>
      </c>
      <c r="BQ16" s="15" t="b">
        <f t="shared" ref="BQ16" si="67">IF($F16="Single Payment",IF(BQ$6=$L16,$G16,""),IF($F16="Monthly Cash Flow",IF(BQ$6=$L16,$G16,IF(AND(BQ$6&gt;$L16,BQ$6&lt;=$M16),BP16*(1+$J16/12),""))))</f>
        <v>0</v>
      </c>
      <c r="BR16" s="15" t="b">
        <f t="shared" ref="BR16" si="68">IF($F16="Single Payment",IF(BR$6=$L16,$G16,""),IF($F16="Monthly Cash Flow",IF(BR$6=$L16,$G16,IF(AND(BR$6&gt;$L16,BR$6&lt;=$M16),BQ16*(1+$J16/12),""))))</f>
        <v>0</v>
      </c>
      <c r="BS16" s="15" t="b">
        <f t="shared" ref="BS16" si="69">IF($F16="Single Payment",IF(BS$6=$L16,$G16,""),IF($F16="Monthly Cash Flow",IF(BS$6=$L16,$G16,IF(AND(BS$6&gt;$L16,BS$6&lt;=$M16),BR16*(1+$J16/12),""))))</f>
        <v>0</v>
      </c>
      <c r="BT16" s="15" t="b">
        <f t="shared" ref="BT16" si="70">IF($F16="Single Payment",IF(BT$6=$L16,$G16,""),IF($F16="Monthly Cash Flow",IF(BT$6=$L16,$G16,IF(AND(BT$6&gt;$L16,BT$6&lt;=$M16),BS16*(1+$J16/12),""))))</f>
        <v>0</v>
      </c>
      <c r="BU16" s="15" t="b">
        <f t="shared" ref="BU16" si="71">IF($F16="Single Payment",IF(BU$6=$L16,$G16,""),IF($F16="Monthly Cash Flow",IF(BU$6=$L16,$G16,IF(AND(BU$6&gt;$L16,BU$6&lt;=$M16),BT16*(1+$J16/12),""))))</f>
        <v>0</v>
      </c>
      <c r="BV16" s="15" t="b">
        <f t="shared" ref="BV16" si="72">IF($F16="Single Payment",IF(BV$6=$L16,$G16,""),IF($F16="Monthly Cash Flow",IF(BV$6=$L16,$G16,IF(AND(BV$6&gt;$L16,BV$6&lt;=$M16),BU16*(1+$J16/12),""))))</f>
        <v>0</v>
      </c>
      <c r="BW16" s="15" t="b">
        <f t="shared" ref="BW16" si="73">IF($F16="Single Payment",IF(BW$6=$L16,$G16,""),IF($F16="Monthly Cash Flow",IF(BW$6=$L16,$G16,IF(AND(BW$6&gt;$L16,BW$6&lt;=$M16),BV16*(1+$J16/12),""))))</f>
        <v>0</v>
      </c>
      <c r="BX16" s="15" t="b">
        <f t="shared" ref="BX16" si="74">IF($F16="Single Payment",IF(BX$6=$L16,$G16,""),IF($F16="Monthly Cash Flow",IF(BX$6=$L16,$G16,IF(AND(BX$6&gt;$L16,BX$6&lt;=$M16),BW16*(1+$J16/12),""))))</f>
        <v>0</v>
      </c>
      <c r="BY16" s="15" t="b">
        <f t="shared" ref="BY16" si="75">IF($F16="Single Payment",IF(BY$6=$L16,$G16,""),IF($F16="Monthly Cash Flow",IF(BY$6=$L16,$G16,IF(AND(BY$6&gt;$L16,BY$6&lt;=$M16),BX16*(1+$J16/12),""))))</f>
        <v>0</v>
      </c>
      <c r="BZ16" s="15" t="b">
        <f t="shared" ref="BZ16" si="76">IF($F16="Single Payment",IF(BZ$6=$L16,$G16,""),IF($F16="Monthly Cash Flow",IF(BZ$6=$L16,$G16,IF(AND(BZ$6&gt;$L16,BZ$6&lt;=$M16),BY16*(1+$J16/12),""))))</f>
        <v>0</v>
      </c>
      <c r="CA16" s="15" t="b">
        <f t="shared" ref="CA16" si="77">IF($F16="Single Payment",IF(CA$6=$L16,$G16,""),IF($F16="Monthly Cash Flow",IF(CA$6=$L16,$G16,IF(AND(CA$6&gt;$L16,CA$6&lt;=$M16),BZ16*(1+$J16/12),""))))</f>
        <v>0</v>
      </c>
      <c r="CB16" s="15" t="b">
        <f t="shared" ref="CB16" si="78">IF($F16="Single Payment",IF(CB$6=$L16,$G16,""),IF($F16="Monthly Cash Flow",IF(CB$6=$L16,$G16,IF(AND(CB$6&gt;$L16,CB$6&lt;=$M16),CA16*(1+$J16/12),""))))</f>
        <v>0</v>
      </c>
      <c r="CC16" s="15" t="b">
        <f t="shared" ref="CC16" si="79">IF($F16="Single Payment",IF(CC$6=$L16,$G16,""),IF($F16="Monthly Cash Flow",IF(CC$6=$L16,$G16,IF(AND(CC$6&gt;$L16,CC$6&lt;=$M16),CB16*(1+$J16/12),""))))</f>
        <v>0</v>
      </c>
      <c r="CD16" s="15" t="b">
        <f t="shared" ref="CD16" si="80">IF($F16="Single Payment",IF(CD$6=$L16,$G16,""),IF($F16="Monthly Cash Flow",IF(CD$6=$L16,$G16,IF(AND(CD$6&gt;$L16,CD$6&lt;=$M16),CC16*(1+$J16/12),""))))</f>
        <v>0</v>
      </c>
      <c r="CE16" s="15" t="b">
        <f t="shared" ref="CE16" si="81">IF($F16="Single Payment",IF(CE$6=$L16,$G16,""),IF($F16="Monthly Cash Flow",IF(CE$6=$L16,$G16,IF(AND(CE$6&gt;$L16,CE$6&lt;=$M16),CD16*(1+$J16/12),""))))</f>
        <v>0</v>
      </c>
      <c r="CF16" s="15" t="b">
        <f t="shared" ref="CF16" si="82">IF($F16="Single Payment",IF(CF$6=$L16,$G16,""),IF($F16="Monthly Cash Flow",IF(CF$6=$L16,$G16,IF(AND(CF$6&gt;$L16,CF$6&lt;=$M16),CE16*(1+$J16/12),""))))</f>
        <v>0</v>
      </c>
      <c r="CG16" s="15" t="b">
        <f t="shared" ref="CG16" si="83">IF($F16="Single Payment",IF(CG$6=$L16,$G16,""),IF($F16="Monthly Cash Flow",IF(CG$6=$L16,$G16,IF(AND(CG$6&gt;$L16,CG$6&lt;=$M16),CF16*(1+$J16/12),""))))</f>
        <v>0</v>
      </c>
      <c r="CH16" s="15" t="b">
        <f t="shared" ref="CH16" si="84">IF($F16="Single Payment",IF(CH$6=$L16,$G16,""),IF($F16="Monthly Cash Flow",IF(CH$6=$L16,$G16,IF(AND(CH$6&gt;$L16,CH$6&lt;=$M16),CG16*(1+$J16/12),""))))</f>
        <v>0</v>
      </c>
      <c r="CI16" s="15" t="b">
        <f t="shared" ref="CI16" si="85">IF($F16="Single Payment",IF(CI$6=$L16,$G16,""),IF($F16="Monthly Cash Flow",IF(CI$6=$L16,$G16,IF(AND(CI$6&gt;$L16,CI$6&lt;=$M16),CH16*(1+$J16/12),""))))</f>
        <v>0</v>
      </c>
      <c r="CJ16" s="15" t="b">
        <f t="shared" ref="CJ16" si="86">IF($F16="Single Payment",IF(CJ$6=$L16,$G16,""),IF($F16="Monthly Cash Flow",IF(CJ$6=$L16,$G16,IF(AND(CJ$6&gt;$L16,CJ$6&lt;=$M16),CI16*(1+$J16/12),""))))</f>
        <v>0</v>
      </c>
      <c r="CK16" s="15" t="b">
        <f t="shared" ref="CK16" si="87">IF($F16="Single Payment",IF(CK$6=$L16,$G16,""),IF($F16="Monthly Cash Flow",IF(CK$6=$L16,$G16,IF(AND(CK$6&gt;$L16,CK$6&lt;=$M16),CJ16*(1+$J16/12),""))))</f>
        <v>0</v>
      </c>
      <c r="CL16" s="15" t="b">
        <f t="shared" ref="CL16" si="88">IF($F16="Single Payment",IF(CL$6=$L16,$G16,""),IF($F16="Monthly Cash Flow",IF(CL$6=$L16,$G16,IF(AND(CL$6&gt;$L16,CL$6&lt;=$M16),CK16*(1+$J16/12),""))))</f>
        <v>0</v>
      </c>
      <c r="CM16" s="15" t="b">
        <f t="shared" ref="CM16" si="89">IF($F16="Single Payment",IF(CM$6=$L16,$G16,""),IF($F16="Monthly Cash Flow",IF(CM$6=$L16,$G16,IF(AND(CM$6&gt;$L16,CM$6&lt;=$M16),CL16*(1+$J16/12),""))))</f>
        <v>0</v>
      </c>
      <c r="CN16" s="15" t="b">
        <f t="shared" ref="CN16" si="90">IF($F16="Single Payment",IF(CN$6=$L16,$G16,""),IF($F16="Monthly Cash Flow",IF(CN$6=$L16,$G16,IF(AND(CN$6&gt;$L16,CN$6&lt;=$M16),CM16*(1+$J16/12),""))))</f>
        <v>0</v>
      </c>
      <c r="CO16" s="15" t="b">
        <f t="shared" ref="CO16" si="91">IF($F16="Single Payment",IF(CO$6=$L16,$G16,""),IF($F16="Monthly Cash Flow",IF(CO$6=$L16,$G16,IF(AND(CO$6&gt;$L16,CO$6&lt;=$M16),CN16*(1+$J16/12),""))))</f>
        <v>0</v>
      </c>
      <c r="CP16" s="15" t="b">
        <f t="shared" ref="CP16" si="92">IF($F16="Single Payment",IF(CP$6=$L16,$G16,""),IF($F16="Monthly Cash Flow",IF(CP$6=$L16,$G16,IF(AND(CP$6&gt;$L16,CP$6&lt;=$M16),CO16*(1+$J16/12),""))))</f>
        <v>0</v>
      </c>
      <c r="CQ16" s="15" t="b">
        <f t="shared" ref="CQ16" si="93">IF($F16="Single Payment",IF(CQ$6=$L16,$G16,""),IF($F16="Monthly Cash Flow",IF(CQ$6=$L16,$G16,IF(AND(CQ$6&gt;$L16,CQ$6&lt;=$M16),CP16*(1+$J16/12),""))))</f>
        <v>0</v>
      </c>
      <c r="CR16" s="15" t="b">
        <f t="shared" ref="CR16" si="94">IF($F16="Single Payment",IF(CR$6=$L16,$G16,""),IF($F16="Monthly Cash Flow",IF(CR$6=$L16,$G16,IF(AND(CR$6&gt;$L16,CR$6&lt;=$M16),CQ16*(1+$J16/12),""))))</f>
        <v>0</v>
      </c>
      <c r="CS16" s="15" t="b">
        <f t="shared" ref="CS16" si="95">IF($F16="Single Payment",IF(CS$6=$L16,$G16,""),IF($F16="Monthly Cash Flow",IF(CS$6=$L16,$G16,IF(AND(CS$6&gt;$L16,CS$6&lt;=$M16),CR16*(1+$J16/12),""))))</f>
        <v>0</v>
      </c>
      <c r="CT16" s="15" t="b">
        <f t="shared" ref="CT16" si="96">IF($F16="Single Payment",IF(CT$6=$L16,$G16,""),IF($F16="Monthly Cash Flow",IF(CT$6=$L16,$G16,IF(AND(CT$6&gt;$L16,CT$6&lt;=$M16),CS16*(1+$J16/12),""))))</f>
        <v>0</v>
      </c>
      <c r="CU16" s="15" t="b">
        <f t="shared" ref="CU16" si="97">IF($F16="Single Payment",IF(CU$6=$L16,$G16,""),IF($F16="Monthly Cash Flow",IF(CU$6=$L16,$G16,IF(AND(CU$6&gt;$L16,CU$6&lt;=$M16),CT16*(1+$J16/12),""))))</f>
        <v>0</v>
      </c>
      <c r="CV16" s="15" t="b">
        <f t="shared" ref="CV16" si="98">IF($F16="Single Payment",IF(CV$6=$L16,$G16,""),IF($F16="Monthly Cash Flow",IF(CV$6=$L16,$G16,IF(AND(CV$6&gt;$L16,CV$6&lt;=$M16),CU16*(1+$J16/12),""))))</f>
        <v>0</v>
      </c>
      <c r="CW16" s="15" t="b">
        <f t="shared" ref="CW16" si="99">IF($F16="Single Payment",IF(CW$6=$L16,$G16,""),IF($F16="Monthly Cash Flow",IF(CW$6=$L16,$G16,IF(AND(CW$6&gt;$L16,CW$6&lt;=$M16),CV16*(1+$J16/12),""))))</f>
        <v>0</v>
      </c>
      <c r="CX16" s="15" t="b">
        <f t="shared" ref="CX16" si="100">IF($F16="Single Payment",IF(CX$6=$L16,$G16,""),IF($F16="Monthly Cash Flow",IF(CX$6=$L16,$G16,IF(AND(CX$6&gt;$L16,CX$6&lt;=$M16),CW16*(1+$J16/12),""))))</f>
        <v>0</v>
      </c>
      <c r="CY16" s="15" t="b">
        <f t="shared" ref="CY16" si="101">IF($F16="Single Payment",IF(CY$6=$L16,$G16,""),IF($F16="Monthly Cash Flow",IF(CY$6=$L16,$G16,IF(AND(CY$6&gt;$L16,CY$6&lt;=$M16),CX16*(1+$J16/12),""))))</f>
        <v>0</v>
      </c>
      <c r="CZ16" s="15" t="b">
        <f t="shared" ref="CZ16" si="102">IF($F16="Single Payment",IF(CZ$6=$L16,$G16,""),IF($F16="Monthly Cash Flow",IF(CZ$6=$L16,$G16,IF(AND(CZ$6&gt;$L16,CZ$6&lt;=$M16),CY16*(1+$J16/12),""))))</f>
        <v>0</v>
      </c>
      <c r="DA16" s="15" t="b">
        <f t="shared" ref="DA16" si="103">IF($F16="Single Payment",IF(DA$6=$L16,$G16,""),IF($F16="Monthly Cash Flow",IF(DA$6=$L16,$G16,IF(AND(DA$6&gt;$L16,DA$6&lt;=$M16),CZ16*(1+$J16/12),""))))</f>
        <v>0</v>
      </c>
      <c r="DB16" s="15" t="b">
        <f t="shared" ref="DB16" si="104">IF($F16="Single Payment",IF(DB$6=$L16,$G16,""),IF($F16="Monthly Cash Flow",IF(DB$6=$L16,$G16,IF(AND(DB$6&gt;$L16,DB$6&lt;=$M16),DA16*(1+$J16/12),""))))</f>
        <v>0</v>
      </c>
      <c r="DC16" s="15" t="b">
        <f t="shared" ref="DC16" si="105">IF($F16="Single Payment",IF(DC$6=$L16,$G16,""),IF($F16="Monthly Cash Flow",IF(DC$6=$L16,$G16,IF(AND(DC$6&gt;$L16,DC$6&lt;=$M16),DB16*(1+$J16/12),""))))</f>
        <v>0</v>
      </c>
      <c r="DD16" s="15" t="b">
        <f t="shared" ref="DD16" si="106">IF($F16="Single Payment",IF(DD$6=$L16,$G16,""),IF($F16="Monthly Cash Flow",IF(DD$6=$L16,$G16,IF(AND(DD$6&gt;$L16,DD$6&lt;=$M16),DC16*(1+$J16/12),""))))</f>
        <v>0</v>
      </c>
      <c r="DE16" s="15" t="b">
        <f t="shared" ref="DE16" si="107">IF($F16="Single Payment",IF(DE$6=$L16,$G16,""),IF($F16="Monthly Cash Flow",IF(DE$6=$L16,$G16,IF(AND(DE$6&gt;$L16,DE$6&lt;=$M16),DD16*(1+$J16/12),""))))</f>
        <v>0</v>
      </c>
      <c r="DF16" s="15" t="b">
        <f t="shared" ref="DF16" si="108">IF($F16="Single Payment",IF(DF$6=$L16,$G16,""),IF($F16="Monthly Cash Flow",IF(DF$6=$L16,$G16,IF(AND(DF$6&gt;$L16,DF$6&lt;=$M16),DE16*(1+$J16/12),""))))</f>
        <v>0</v>
      </c>
      <c r="DG16" s="15" t="b">
        <f t="shared" ref="DG16" si="109">IF($F16="Single Payment",IF(DG$6=$L16,$G16,""),IF($F16="Monthly Cash Flow",IF(DG$6=$L16,$G16,IF(AND(DG$6&gt;$L16,DG$6&lt;=$M16),DF16*(1+$J16/12),""))))</f>
        <v>0</v>
      </c>
      <c r="DH16" s="15" t="b">
        <f t="shared" ref="DH16" si="110">IF($F16="Single Payment",IF(DH$6=$L16,$G16,""),IF($F16="Monthly Cash Flow",IF(DH$6=$L16,$G16,IF(AND(DH$6&gt;$L16,DH$6&lt;=$M16),DG16*(1+$J16/12),""))))</f>
        <v>0</v>
      </c>
      <c r="DI16" s="15" t="b">
        <f t="shared" ref="DI16" si="111">IF($F16="Single Payment",IF(DI$6=$L16,$G16,""),IF($F16="Monthly Cash Flow",IF(DI$6=$L16,$G16,IF(AND(DI$6&gt;$L16,DI$6&lt;=$M16),DH16*(1+$J16/12),""))))</f>
        <v>0</v>
      </c>
      <c r="DJ16" s="15" t="b">
        <f t="shared" ref="DJ16" si="112">IF($F16="Single Payment",IF(DJ$6=$L16,$G16,""),IF($F16="Monthly Cash Flow",IF(DJ$6=$L16,$G16,IF(AND(DJ$6&gt;$L16,DJ$6&lt;=$M16),DI16*(1+$J16/12),""))))</f>
        <v>0</v>
      </c>
      <c r="DK16" s="15" t="b">
        <f t="shared" ref="DK16" si="113">IF($F16="Single Payment",IF(DK$6=$L16,$G16,""),IF($F16="Monthly Cash Flow",IF(DK$6=$L16,$G16,IF(AND(DK$6&gt;$L16,DK$6&lt;=$M16),DJ16*(1+$J16/12),""))))</f>
        <v>0</v>
      </c>
      <c r="DL16" s="15" t="b">
        <f t="shared" ref="DL16" si="114">IF($F16="Single Payment",IF(DL$6=$L16,$G16,""),IF($F16="Monthly Cash Flow",IF(DL$6=$L16,$G16,IF(AND(DL$6&gt;$L16,DL$6&lt;=$M16),DK16*(1+$J16/12),""))))</f>
        <v>0</v>
      </c>
      <c r="DM16" s="15" t="b">
        <f t="shared" ref="DM16" si="115">IF($F16="Single Payment",IF(DM$6=$L16,$G16,""),IF($F16="Monthly Cash Flow",IF(DM$6=$L16,$G16,IF(AND(DM$6&gt;$L16,DM$6&lt;=$M16),DL16*(1+$J16/12),""))))</f>
        <v>0</v>
      </c>
      <c r="DN16" s="15" t="b">
        <f t="shared" ref="DN16" si="116">IF($F16="Single Payment",IF(DN$6=$L16,$G16,""),IF($F16="Monthly Cash Flow",IF(DN$6=$L16,$G16,IF(AND(DN$6&gt;$L16,DN$6&lt;=$M16),DM16*(1+$J16/12),""))))</f>
        <v>0</v>
      </c>
      <c r="DO16" s="15" t="b">
        <f t="shared" ref="DO16" si="117">IF($F16="Single Payment",IF(DO$6=$L16,$G16,""),IF($F16="Monthly Cash Flow",IF(DO$6=$L16,$G16,IF(AND(DO$6&gt;$L16,DO$6&lt;=$M16),DN16*(1+$J16/12),""))))</f>
        <v>0</v>
      </c>
      <c r="DP16" s="15" t="b">
        <f t="shared" ref="DP16" si="118">IF($F16="Single Payment",IF(DP$6=$L16,$G16,""),IF($F16="Monthly Cash Flow",IF(DP$6=$L16,$G16,IF(AND(DP$6&gt;$L16,DP$6&lt;=$M16),DO16*(1+$J16/12),""))))</f>
        <v>0</v>
      </c>
      <c r="DQ16" s="15" t="b">
        <f t="shared" ref="DQ16" si="119">IF($F16="Single Payment",IF(DQ$6=$L16,$G16,""),IF($F16="Monthly Cash Flow",IF(DQ$6=$L16,$G16,IF(AND(DQ$6&gt;$L16,DQ$6&lt;=$M16),DP16*(1+$J16/12),""))))</f>
        <v>0</v>
      </c>
      <c r="DR16" s="15" t="b">
        <f t="shared" ref="DR16" si="120">IF($F16="Single Payment",IF(DR$6=$L16,$G16,""),IF($F16="Monthly Cash Flow",IF(DR$6=$L16,$G16,IF(AND(DR$6&gt;$L16,DR$6&lt;=$M16),DQ16*(1+$J16/12),""))))</f>
        <v>0</v>
      </c>
      <c r="DS16" s="15" t="b">
        <f t="shared" ref="DS16" si="121">IF($F16="Single Payment",IF(DS$6=$L16,$G16,""),IF($F16="Monthly Cash Flow",IF(DS$6=$L16,$G16,IF(AND(DS$6&gt;$L16,DS$6&lt;=$M16),DR16*(1+$J16/12),""))))</f>
        <v>0</v>
      </c>
      <c r="DT16" s="15" t="b">
        <f t="shared" ref="DT16" si="122">IF($F16="Single Payment",IF(DT$6=$L16,$G16,""),IF($F16="Monthly Cash Flow",IF(DT$6=$L16,$G16,IF(AND(DT$6&gt;$L16,DT$6&lt;=$M16),DS16*(1+$J16/12),""))))</f>
        <v>0</v>
      </c>
      <c r="DU16" s="15" t="b">
        <f t="shared" ref="DU16" si="123">IF($F16="Single Payment",IF(DU$6=$L16,$G16,""),IF($F16="Monthly Cash Flow",IF(DU$6=$L16,$G16,IF(AND(DU$6&gt;$L16,DU$6&lt;=$M16),DT16*(1+$J16/12),""))))</f>
        <v>0</v>
      </c>
      <c r="DV16" s="15" t="b">
        <f t="shared" ref="DV16" si="124">IF($F16="Single Payment",IF(DV$6=$L16,$G16,""),IF($F16="Monthly Cash Flow",IF(DV$6=$L16,$G16,IF(AND(DV$6&gt;$L16,DV$6&lt;=$M16),DU16*(1+$J16/12),""))))</f>
        <v>0</v>
      </c>
      <c r="DW16" s="15" t="b">
        <f t="shared" ref="DW16" si="125">IF($F16="Single Payment",IF(DW$6=$L16,$G16,""),IF($F16="Monthly Cash Flow",IF(DW$6=$L16,$G16,IF(AND(DW$6&gt;$L16,DW$6&lt;=$M16),DV16*(1+$J16/12),""))))</f>
        <v>0</v>
      </c>
      <c r="DX16" s="15" t="b">
        <f t="shared" ref="DX16" si="126">IF($F16="Single Payment",IF(DX$6=$L16,$G16,""),IF($F16="Monthly Cash Flow",IF(DX$6=$L16,$G16,IF(AND(DX$6&gt;$L16,DX$6&lt;=$M16),DW16*(1+$J16/12),""))))</f>
        <v>0</v>
      </c>
      <c r="DY16" s="15" t="b">
        <f t="shared" ref="DY16" si="127">IF($F16="Single Payment",IF(DY$6=$L16,$G16,""),IF($F16="Monthly Cash Flow",IF(DY$6=$L16,$G16,IF(AND(DY$6&gt;$L16,DY$6&lt;=$M16),DX16*(1+$J16/12),""))))</f>
        <v>0</v>
      </c>
      <c r="DZ16" s="15" t="b">
        <f t="shared" ref="DZ16" si="128">IF($F16="Single Payment",IF(DZ$6=$L16,$G16,""),IF($F16="Monthly Cash Flow",IF(DZ$6=$L16,$G16,IF(AND(DZ$6&gt;$L16,DZ$6&lt;=$M16),DY16*(1+$J16/12),""))))</f>
        <v>0</v>
      </c>
      <c r="EA16" s="15" t="b">
        <f t="shared" ref="EA16" si="129">IF($F16="Single Payment",IF(EA$6=$L16,$G16,""),IF($F16="Monthly Cash Flow",IF(EA$6=$L16,$G16,IF(AND(EA$6&gt;$L16,EA$6&lt;=$M16),DZ16*(1+$J16/12),""))))</f>
        <v>0</v>
      </c>
      <c r="EB16" s="15" t="b">
        <f t="shared" ref="EB16" si="130">IF($F16="Single Payment",IF(EB$6=$L16,$G16,""),IF($F16="Monthly Cash Flow",IF(EB$6=$L16,$G16,IF(AND(EB$6&gt;$L16,EB$6&lt;=$M16),EA16*(1+$J16/12),""))))</f>
        <v>0</v>
      </c>
      <c r="EC16" s="15" t="b">
        <f t="shared" ref="EC16" si="131">IF($F16="Single Payment",IF(EC$6=$L16,$G16,""),IF($F16="Monthly Cash Flow",IF(EC$6=$L16,$G16,IF(AND(EC$6&gt;$L16,EC$6&lt;=$M16),EB16*(1+$J16/12),""))))</f>
        <v>0</v>
      </c>
      <c r="ED16" s="15" t="b">
        <f t="shared" ref="ED16" si="132">IF($F16="Single Payment",IF(ED$6=$L16,$G16,""),IF($F16="Monthly Cash Flow",IF(ED$6=$L16,$G16,IF(AND(ED$6&gt;$L16,ED$6&lt;=$M16),EC16*(1+$J16/12),""))))</f>
        <v>0</v>
      </c>
      <c r="EE16" s="15" t="b">
        <f t="shared" ref="EE16" si="133">IF($F16="Single Payment",IF(EE$6=$L16,$G16,""),IF($F16="Monthly Cash Flow",IF(EE$6=$L16,$G16,IF(AND(EE$6&gt;$L16,EE$6&lt;=$M16),ED16*(1+$J16/12),""))))</f>
        <v>0</v>
      </c>
      <c r="EF16" s="15" t="b">
        <f t="shared" ref="EF16" si="134">IF($F16="Single Payment",IF(EF$6=$L16,$G16,""),IF($F16="Monthly Cash Flow",IF(EF$6=$L16,$G16,IF(AND(EF$6&gt;$L16,EF$6&lt;=$M16),EE16*(1+$J16/12),""))))</f>
        <v>0</v>
      </c>
    </row>
    <row r="17" spans="1:136">
      <c r="A17" s="4">
        <v>8</v>
      </c>
      <c r="B17" s="31"/>
      <c r="C17" s="32"/>
      <c r="D17" s="31"/>
      <c r="E17" s="31"/>
      <c r="F17" s="31"/>
      <c r="G17" s="33"/>
      <c r="H17" s="34"/>
      <c r="I17" s="35"/>
      <c r="J17" s="38"/>
      <c r="K17" s="6"/>
      <c r="L17" s="16" t="e">
        <f>HLOOKUP(VLOOKUP(MONTH(H17),Variables!$B$2:$C$13,2,FALSE)&amp;YEAR(H17),$P$5:$EF$6,2,FALSE)</f>
        <v>#N/A</v>
      </c>
      <c r="M17" s="16" t="str">
        <f>IF(I17="","",IF(I17="End",$C$4*12,HLOOKUP(VLOOKUP(MONTH(I17),Variables!$B$2:$C$13,2,FALSE)&amp;YEAR(I17),$P$5:$EF$6,2,FALSE)))</f>
        <v/>
      </c>
      <c r="N17" s="16"/>
      <c r="P17" s="15" t="b">
        <f t="shared" ref="P17" si="135">IF($F17="Single Payment",IF(P$6=$L17,$G17,""),IF($F17="Monthly Cash Flow",IF(P$6=$L17,$G17,IF(AND(P$6&gt;$L17,P$6&lt;=$M17),O17*(1+$J17/12),""))))</f>
        <v>0</v>
      </c>
      <c r="Q17" s="15" t="b">
        <f t="shared" ref="Q17" si="136">IF($F17="Single Payment",IF(Q$6=$L17,$G17,""),IF($F17="Monthly Cash Flow",IF(Q$6=$L17,$G17,IF(AND(Q$6&gt;$L17,Q$6&lt;=$M17),P17*(1+$J17/12),""))))</f>
        <v>0</v>
      </c>
      <c r="R17" s="15" t="b">
        <f t="shared" ref="R17" si="137">IF($F17="Single Payment",IF(R$6=$L17,$G17,""),IF($F17="Monthly Cash Flow",IF(R$6=$L17,$G17,IF(AND(R$6&gt;$L17,R$6&lt;=$M17),Q17*(1+$J17/12),""))))</f>
        <v>0</v>
      </c>
      <c r="S17" s="15" t="b">
        <f t="shared" ref="S17" si="138">IF($F17="Single Payment",IF(S$6=$L17,$G17,""),IF($F17="Monthly Cash Flow",IF(S$6=$L17,$G17,IF(AND(S$6&gt;$L17,S$6&lt;=$M17),R17*(1+$J17/12),""))))</f>
        <v>0</v>
      </c>
      <c r="T17" s="15" t="b">
        <f t="shared" ref="T17" si="139">IF($F17="Single Payment",IF(T$6=$L17,$G17,""),IF($F17="Monthly Cash Flow",IF(T$6=$L17,$G17,IF(AND(T$6&gt;$L17,T$6&lt;=$M17),S17*(1+$J17/12),""))))</f>
        <v>0</v>
      </c>
      <c r="U17" s="15" t="b">
        <f t="shared" ref="U17" si="140">IF($F17="Single Payment",IF(U$6=$L17,$G17,""),IF($F17="Monthly Cash Flow",IF(U$6=$L17,$G17,IF(AND(U$6&gt;$L17,U$6&lt;=$M17),T17*(1+$J17/12),""))))</f>
        <v>0</v>
      </c>
      <c r="V17" s="15" t="b">
        <f t="shared" ref="V17" si="141">IF($F17="Single Payment",IF(V$6=$L17,$G17,""),IF($F17="Monthly Cash Flow",IF(V$6=$L17,$G17,IF(AND(V$6&gt;$L17,V$6&lt;=$M17),U17*(1+$J17/12),""))))</f>
        <v>0</v>
      </c>
      <c r="W17" s="15" t="b">
        <f t="shared" ref="W17" si="142">IF($F17="Single Payment",IF(W$6=$L17,$G17,""),IF($F17="Monthly Cash Flow",IF(W$6=$L17,$G17,IF(AND(W$6&gt;$L17,W$6&lt;=$M17),V17*(1+$J17/12),""))))</f>
        <v>0</v>
      </c>
      <c r="X17" s="15" t="b">
        <f t="shared" ref="X17" si="143">IF($F17="Single Payment",IF(X$6=$L17,$G17,""),IF($F17="Monthly Cash Flow",IF(X$6=$L17,$G17,IF(AND(X$6&gt;$L17,X$6&lt;=$M17),W17*(1+$J17/12),""))))</f>
        <v>0</v>
      </c>
      <c r="Y17" s="15" t="b">
        <f t="shared" ref="Y17" si="144">IF($F17="Single Payment",IF(Y$6=$L17,$G17,""),IF($F17="Monthly Cash Flow",IF(Y$6=$L17,$G17,IF(AND(Y$6&gt;$L17,Y$6&lt;=$M17),X17*(1+$J17/12),""))))</f>
        <v>0</v>
      </c>
      <c r="Z17" s="15" t="b">
        <f t="shared" ref="Z17" si="145">IF($F17="Single Payment",IF(Z$6=$L17,$G17,""),IF($F17="Monthly Cash Flow",IF(Z$6=$L17,$G17,IF(AND(Z$6&gt;$L17,Z$6&lt;=$M17),Y17*(1+$J17/12),""))))</f>
        <v>0</v>
      </c>
      <c r="AA17" s="15" t="b">
        <f t="shared" ref="AA17" si="146">IF($F17="Single Payment",IF(AA$6=$L17,$G17,""),IF($F17="Monthly Cash Flow",IF(AA$6=$L17,$G17,IF(AND(AA$6&gt;$L17,AA$6&lt;=$M17),Z17*(1+$J17/12),""))))</f>
        <v>0</v>
      </c>
      <c r="AB17" s="15" t="b">
        <f t="shared" ref="AB17" si="147">IF($F17="Single Payment",IF(AB$6=$L17,$G17,""),IF($F17="Monthly Cash Flow",IF(AB$6=$L17,$G17,IF(AND(AB$6&gt;$L17,AB$6&lt;=$M17),AA17*(1+$J17/12),""))))</f>
        <v>0</v>
      </c>
      <c r="AC17" s="15" t="b">
        <f t="shared" ref="AC17" si="148">IF($F17="Single Payment",IF(AC$6=$L17,$G17,""),IF($F17="Monthly Cash Flow",IF(AC$6=$L17,$G17,IF(AND(AC$6&gt;$L17,AC$6&lt;=$M17),AB17*(1+$J17/12),""))))</f>
        <v>0</v>
      </c>
      <c r="AD17" s="15" t="b">
        <f t="shared" ref="AD17" si="149">IF($F17="Single Payment",IF(AD$6=$L17,$G17,""),IF($F17="Monthly Cash Flow",IF(AD$6=$L17,$G17,IF(AND(AD$6&gt;$L17,AD$6&lt;=$M17),AC17*(1+$J17/12),""))))</f>
        <v>0</v>
      </c>
      <c r="AE17" s="15" t="b">
        <f t="shared" ref="AE17" si="150">IF($F17="Single Payment",IF(AE$6=$L17,$G17,""),IF($F17="Monthly Cash Flow",IF(AE$6=$L17,$G17,IF(AND(AE$6&gt;$L17,AE$6&lt;=$M17),AD17*(1+$J17/12),""))))</f>
        <v>0</v>
      </c>
      <c r="AF17" s="15" t="b">
        <f t="shared" ref="AF17" si="151">IF($F17="Single Payment",IF(AF$6=$L17,$G17,""),IF($F17="Monthly Cash Flow",IF(AF$6=$L17,$G17,IF(AND(AF$6&gt;$L17,AF$6&lt;=$M17),AE17*(1+$J17/12),""))))</f>
        <v>0</v>
      </c>
      <c r="AG17" s="15" t="b">
        <f t="shared" ref="AG17" si="152">IF($F17="Single Payment",IF(AG$6=$L17,$G17,""),IF($F17="Monthly Cash Flow",IF(AG$6=$L17,$G17,IF(AND(AG$6&gt;$L17,AG$6&lt;=$M17),AF17*(1+$J17/12),""))))</f>
        <v>0</v>
      </c>
      <c r="AH17" s="15" t="b">
        <f t="shared" ref="AH17" si="153">IF($F17="Single Payment",IF(AH$6=$L17,$G17,""),IF($F17="Monthly Cash Flow",IF(AH$6=$L17,$G17,IF(AND(AH$6&gt;$L17,AH$6&lt;=$M17),AG17*(1+$J17/12),""))))</f>
        <v>0</v>
      </c>
      <c r="AI17" s="15" t="b">
        <f t="shared" ref="AI17" si="154">IF($F17="Single Payment",IF(AI$6=$L17,$G17,""),IF($F17="Monthly Cash Flow",IF(AI$6=$L17,$G17,IF(AND(AI$6&gt;$L17,AI$6&lt;=$M17),AH17*(1+$J17/12),""))))</f>
        <v>0</v>
      </c>
      <c r="AJ17" s="15" t="b">
        <f t="shared" ref="AJ17" si="155">IF($F17="Single Payment",IF(AJ$6=$L17,$G17,""),IF($F17="Monthly Cash Flow",IF(AJ$6=$L17,$G17,IF(AND(AJ$6&gt;$L17,AJ$6&lt;=$M17),AI17*(1+$J17/12),""))))</f>
        <v>0</v>
      </c>
      <c r="AK17" s="15" t="b">
        <f t="shared" ref="AK17" si="156">IF($F17="Single Payment",IF(AK$6=$L17,$G17,""),IF($F17="Monthly Cash Flow",IF(AK$6=$L17,$G17,IF(AND(AK$6&gt;$L17,AK$6&lt;=$M17),AJ17*(1+$J17/12),""))))</f>
        <v>0</v>
      </c>
      <c r="AL17" s="15" t="b">
        <f t="shared" ref="AL17" si="157">IF($F17="Single Payment",IF(AL$6=$L17,$G17,""),IF($F17="Monthly Cash Flow",IF(AL$6=$L17,$G17,IF(AND(AL$6&gt;$L17,AL$6&lt;=$M17),AK17*(1+$J17/12),""))))</f>
        <v>0</v>
      </c>
      <c r="AM17" s="15" t="b">
        <f t="shared" ref="AM17" si="158">IF($F17="Single Payment",IF(AM$6=$L17,$G17,""),IF($F17="Monthly Cash Flow",IF(AM$6=$L17,$G17,IF(AND(AM$6&gt;$L17,AM$6&lt;=$M17),AL17*(1+$J17/12),""))))</f>
        <v>0</v>
      </c>
      <c r="AN17" s="15" t="b">
        <f t="shared" ref="AN17" si="159">IF($F17="Single Payment",IF(AN$6=$L17,$G17,""),IF($F17="Monthly Cash Flow",IF(AN$6=$L17,$G17,IF(AND(AN$6&gt;$L17,AN$6&lt;=$M17),AM17*(1+$J17/12),""))))</f>
        <v>0</v>
      </c>
      <c r="AO17" s="15" t="b">
        <f t="shared" ref="AO17" si="160">IF($F17="Single Payment",IF(AO$6=$L17,$G17,""),IF($F17="Monthly Cash Flow",IF(AO$6=$L17,$G17,IF(AND(AO$6&gt;$L17,AO$6&lt;=$M17),AN17*(1+$J17/12),""))))</f>
        <v>0</v>
      </c>
      <c r="AP17" s="15" t="b">
        <f t="shared" ref="AP17" si="161">IF($F17="Single Payment",IF(AP$6=$L17,$G17,""),IF($F17="Monthly Cash Flow",IF(AP$6=$L17,$G17,IF(AND(AP$6&gt;$L17,AP$6&lt;=$M17),AO17*(1+$J17/12),""))))</f>
        <v>0</v>
      </c>
      <c r="AQ17" s="15" t="b">
        <f t="shared" ref="AQ17" si="162">IF($F17="Single Payment",IF(AQ$6=$L17,$G17,""),IF($F17="Monthly Cash Flow",IF(AQ$6=$L17,$G17,IF(AND(AQ$6&gt;$L17,AQ$6&lt;=$M17),AP17*(1+$J17/12),""))))</f>
        <v>0</v>
      </c>
      <c r="AR17" s="15" t="b">
        <f t="shared" ref="AR17" si="163">IF($F17="Single Payment",IF(AR$6=$L17,$G17,""),IF($F17="Monthly Cash Flow",IF(AR$6=$L17,$G17,IF(AND(AR$6&gt;$L17,AR$6&lt;=$M17),AQ17*(1+$J17/12),""))))</f>
        <v>0</v>
      </c>
      <c r="AS17" s="15" t="b">
        <f t="shared" ref="AS17" si="164">IF($F17="Single Payment",IF(AS$6=$L17,$G17,""),IF($F17="Monthly Cash Flow",IF(AS$6=$L17,$G17,IF(AND(AS$6&gt;$L17,AS$6&lt;=$M17),AR17*(1+$J17/12),""))))</f>
        <v>0</v>
      </c>
      <c r="AT17" s="15" t="b">
        <f t="shared" ref="AT17" si="165">IF($F17="Single Payment",IF(AT$6=$L17,$G17,""),IF($F17="Monthly Cash Flow",IF(AT$6=$L17,$G17,IF(AND(AT$6&gt;$L17,AT$6&lt;=$M17),AS17*(1+$J17/12),""))))</f>
        <v>0</v>
      </c>
      <c r="AU17" s="15" t="b">
        <f t="shared" ref="AU17" si="166">IF($F17="Single Payment",IF(AU$6=$L17,$G17,""),IF($F17="Monthly Cash Flow",IF(AU$6=$L17,$G17,IF(AND(AU$6&gt;$L17,AU$6&lt;=$M17),AT17*(1+$J17/12),""))))</f>
        <v>0</v>
      </c>
      <c r="AV17" s="15" t="b">
        <f t="shared" ref="AV17" si="167">IF($F17="Single Payment",IF(AV$6=$L17,$G17,""),IF($F17="Monthly Cash Flow",IF(AV$6=$L17,$G17,IF(AND(AV$6&gt;$L17,AV$6&lt;=$M17),AU17*(1+$J17/12),""))))</f>
        <v>0</v>
      </c>
      <c r="AW17" s="15" t="b">
        <f t="shared" ref="AW17" si="168">IF($F17="Single Payment",IF(AW$6=$L17,$G17,""),IF($F17="Monthly Cash Flow",IF(AW$6=$L17,$G17,IF(AND(AW$6&gt;$L17,AW$6&lt;=$M17),AV17*(1+$J17/12),""))))</f>
        <v>0</v>
      </c>
      <c r="AX17" s="15" t="b">
        <f t="shared" ref="AX17" si="169">IF($F17="Single Payment",IF(AX$6=$L17,$G17,""),IF($F17="Monthly Cash Flow",IF(AX$6=$L17,$G17,IF(AND(AX$6&gt;$L17,AX$6&lt;=$M17),AW17*(1+$J17/12),""))))</f>
        <v>0</v>
      </c>
      <c r="AY17" s="15" t="b">
        <f t="shared" ref="AY17" si="170">IF($F17="Single Payment",IF(AY$6=$L17,$G17,""),IF($F17="Monthly Cash Flow",IF(AY$6=$L17,$G17,IF(AND(AY$6&gt;$L17,AY$6&lt;=$M17),AX17*(1+$J17/12),""))))</f>
        <v>0</v>
      </c>
      <c r="AZ17" s="15" t="b">
        <f t="shared" ref="AZ17" si="171">IF($F17="Single Payment",IF(AZ$6=$L17,$G17,""),IF($F17="Monthly Cash Flow",IF(AZ$6=$L17,$G17,IF(AND(AZ$6&gt;$L17,AZ$6&lt;=$M17),AY17*(1+$J17/12),""))))</f>
        <v>0</v>
      </c>
      <c r="BA17" s="15" t="b">
        <f t="shared" ref="BA17" si="172">IF($F17="Single Payment",IF(BA$6=$L17,$G17,""),IF($F17="Monthly Cash Flow",IF(BA$6=$L17,$G17,IF(AND(BA$6&gt;$L17,BA$6&lt;=$M17),AZ17*(1+$J17/12),""))))</f>
        <v>0</v>
      </c>
      <c r="BB17" s="15" t="b">
        <f t="shared" ref="BB17" si="173">IF($F17="Single Payment",IF(BB$6=$L17,$G17,""),IF($F17="Monthly Cash Flow",IF(BB$6=$L17,$G17,IF(AND(BB$6&gt;$L17,BB$6&lt;=$M17),BA17*(1+$J17/12),""))))</f>
        <v>0</v>
      </c>
      <c r="BC17" s="15" t="b">
        <f t="shared" ref="BC17" si="174">IF($F17="Single Payment",IF(BC$6=$L17,$G17,""),IF($F17="Monthly Cash Flow",IF(BC$6=$L17,$G17,IF(AND(BC$6&gt;$L17,BC$6&lt;=$M17),BB17*(1+$J17/12),""))))</f>
        <v>0</v>
      </c>
      <c r="BD17" s="15" t="b">
        <f t="shared" ref="BD17" si="175">IF($F17="Single Payment",IF(BD$6=$L17,$G17,""),IF($F17="Monthly Cash Flow",IF(BD$6=$L17,$G17,IF(AND(BD$6&gt;$L17,BD$6&lt;=$M17),BC17*(1+$J17/12),""))))</f>
        <v>0</v>
      </c>
      <c r="BE17" s="15" t="b">
        <f t="shared" ref="BE17" si="176">IF($F17="Single Payment",IF(BE$6=$L17,$G17,""),IF($F17="Monthly Cash Flow",IF(BE$6=$L17,$G17,IF(AND(BE$6&gt;$L17,BE$6&lt;=$M17),BD17*(1+$J17/12),""))))</f>
        <v>0</v>
      </c>
      <c r="BF17" s="15" t="b">
        <f t="shared" ref="BF17" si="177">IF($F17="Single Payment",IF(BF$6=$L17,$G17,""),IF($F17="Monthly Cash Flow",IF(BF$6=$L17,$G17,IF(AND(BF$6&gt;$L17,BF$6&lt;=$M17),BE17*(1+$J17/12),""))))</f>
        <v>0</v>
      </c>
      <c r="BG17" s="15" t="b">
        <f t="shared" ref="BG17" si="178">IF($F17="Single Payment",IF(BG$6=$L17,$G17,""),IF($F17="Monthly Cash Flow",IF(BG$6=$L17,$G17,IF(AND(BG$6&gt;$L17,BG$6&lt;=$M17),BF17*(1+$J17/12),""))))</f>
        <v>0</v>
      </c>
      <c r="BH17" s="15" t="b">
        <f t="shared" ref="BH17" si="179">IF($F17="Single Payment",IF(BH$6=$L17,$G17,""),IF($F17="Monthly Cash Flow",IF(BH$6=$L17,$G17,IF(AND(BH$6&gt;$L17,BH$6&lt;=$M17),BG17*(1+$J17/12),""))))</f>
        <v>0</v>
      </c>
      <c r="BI17" s="15" t="b">
        <f t="shared" ref="BI17" si="180">IF($F17="Single Payment",IF(BI$6=$L17,$G17,""),IF($F17="Monthly Cash Flow",IF(BI$6=$L17,$G17,IF(AND(BI$6&gt;$L17,BI$6&lt;=$M17),BH17*(1+$J17/12),""))))</f>
        <v>0</v>
      </c>
      <c r="BJ17" s="15" t="b">
        <f t="shared" ref="BJ17" si="181">IF($F17="Single Payment",IF(BJ$6=$L17,$G17,""),IF($F17="Monthly Cash Flow",IF(BJ$6=$L17,$G17,IF(AND(BJ$6&gt;$L17,BJ$6&lt;=$M17),BI17*(1+$J17/12),""))))</f>
        <v>0</v>
      </c>
      <c r="BK17" s="15" t="b">
        <f t="shared" ref="BK17" si="182">IF($F17="Single Payment",IF(BK$6=$L17,$G17,""),IF($F17="Monthly Cash Flow",IF(BK$6=$L17,$G17,IF(AND(BK$6&gt;$L17,BK$6&lt;=$M17),BJ17*(1+$J17/12),""))))</f>
        <v>0</v>
      </c>
      <c r="BL17" s="15" t="b">
        <f t="shared" ref="BL17" si="183">IF($F17="Single Payment",IF(BL$6=$L17,$G17,""),IF($F17="Monthly Cash Flow",IF(BL$6=$L17,$G17,IF(AND(BL$6&gt;$L17,BL$6&lt;=$M17),BK17*(1+$J17/12),""))))</f>
        <v>0</v>
      </c>
      <c r="BM17" s="15" t="b">
        <f t="shared" ref="BM17" si="184">IF($F17="Single Payment",IF(BM$6=$L17,$G17,""),IF($F17="Monthly Cash Flow",IF(BM$6=$L17,$G17,IF(AND(BM$6&gt;$L17,BM$6&lt;=$M17),BL17*(1+$J17/12),""))))</f>
        <v>0</v>
      </c>
      <c r="BN17" s="15" t="b">
        <f t="shared" ref="BN17" si="185">IF($F17="Single Payment",IF(BN$6=$L17,$G17,""),IF($F17="Monthly Cash Flow",IF(BN$6=$L17,$G17,IF(AND(BN$6&gt;$L17,BN$6&lt;=$M17),BM17*(1+$J17/12),""))))</f>
        <v>0</v>
      </c>
      <c r="BO17" s="15" t="b">
        <f t="shared" ref="BO17" si="186">IF($F17="Single Payment",IF(BO$6=$L17,$G17,""),IF($F17="Monthly Cash Flow",IF(BO$6=$L17,$G17,IF(AND(BO$6&gt;$L17,BO$6&lt;=$M17),BN17*(1+$J17/12),""))))</f>
        <v>0</v>
      </c>
      <c r="BP17" s="15" t="b">
        <f t="shared" ref="BP17" si="187">IF($F17="Single Payment",IF(BP$6=$L17,$G17,""),IF($F17="Monthly Cash Flow",IF(BP$6=$L17,$G17,IF(AND(BP$6&gt;$L17,BP$6&lt;=$M17),BO17*(1+$J17/12),""))))</f>
        <v>0</v>
      </c>
      <c r="BQ17" s="15" t="b">
        <f t="shared" ref="BQ17" si="188">IF($F17="Single Payment",IF(BQ$6=$L17,$G17,""),IF($F17="Monthly Cash Flow",IF(BQ$6=$L17,$G17,IF(AND(BQ$6&gt;$L17,BQ$6&lt;=$M17),BP17*(1+$J17/12),""))))</f>
        <v>0</v>
      </c>
      <c r="BR17" s="15" t="b">
        <f t="shared" ref="BR17" si="189">IF($F17="Single Payment",IF(BR$6=$L17,$G17,""),IF($F17="Monthly Cash Flow",IF(BR$6=$L17,$G17,IF(AND(BR$6&gt;$L17,BR$6&lt;=$M17),BQ17*(1+$J17/12),""))))</f>
        <v>0</v>
      </c>
      <c r="BS17" s="15" t="b">
        <f t="shared" ref="BS17" si="190">IF($F17="Single Payment",IF(BS$6=$L17,$G17,""),IF($F17="Monthly Cash Flow",IF(BS$6=$L17,$G17,IF(AND(BS$6&gt;$L17,BS$6&lt;=$M17),BR17*(1+$J17/12),""))))</f>
        <v>0</v>
      </c>
      <c r="BT17" s="15" t="b">
        <f t="shared" ref="BT17" si="191">IF($F17="Single Payment",IF(BT$6=$L17,$G17,""),IF($F17="Monthly Cash Flow",IF(BT$6=$L17,$G17,IF(AND(BT$6&gt;$L17,BT$6&lt;=$M17),BS17*(1+$J17/12),""))))</f>
        <v>0</v>
      </c>
      <c r="BU17" s="15" t="b">
        <f t="shared" ref="BU17" si="192">IF($F17="Single Payment",IF(BU$6=$L17,$G17,""),IF($F17="Monthly Cash Flow",IF(BU$6=$L17,$G17,IF(AND(BU$6&gt;$L17,BU$6&lt;=$M17),BT17*(1+$J17/12),""))))</f>
        <v>0</v>
      </c>
      <c r="BV17" s="15" t="b">
        <f t="shared" ref="BV17" si="193">IF($F17="Single Payment",IF(BV$6=$L17,$G17,""),IF($F17="Monthly Cash Flow",IF(BV$6=$L17,$G17,IF(AND(BV$6&gt;$L17,BV$6&lt;=$M17),BU17*(1+$J17/12),""))))</f>
        <v>0</v>
      </c>
      <c r="BW17" s="15" t="b">
        <f t="shared" ref="BW17" si="194">IF($F17="Single Payment",IF(BW$6=$L17,$G17,""),IF($F17="Monthly Cash Flow",IF(BW$6=$L17,$G17,IF(AND(BW$6&gt;$L17,BW$6&lt;=$M17),BV17*(1+$J17/12),""))))</f>
        <v>0</v>
      </c>
      <c r="BX17" s="15" t="b">
        <f t="shared" ref="BX17" si="195">IF($F17="Single Payment",IF(BX$6=$L17,$G17,""),IF($F17="Monthly Cash Flow",IF(BX$6=$L17,$G17,IF(AND(BX$6&gt;$L17,BX$6&lt;=$M17),BW17*(1+$J17/12),""))))</f>
        <v>0</v>
      </c>
      <c r="BY17" s="15" t="b">
        <f t="shared" ref="BY17" si="196">IF($F17="Single Payment",IF(BY$6=$L17,$G17,""),IF($F17="Monthly Cash Flow",IF(BY$6=$L17,$G17,IF(AND(BY$6&gt;$L17,BY$6&lt;=$M17),BX17*(1+$J17/12),""))))</f>
        <v>0</v>
      </c>
      <c r="BZ17" s="15" t="b">
        <f t="shared" ref="BZ17" si="197">IF($F17="Single Payment",IF(BZ$6=$L17,$G17,""),IF($F17="Monthly Cash Flow",IF(BZ$6=$L17,$G17,IF(AND(BZ$6&gt;$L17,BZ$6&lt;=$M17),BY17*(1+$J17/12),""))))</f>
        <v>0</v>
      </c>
      <c r="CA17" s="15" t="b">
        <f t="shared" ref="CA17" si="198">IF($F17="Single Payment",IF(CA$6=$L17,$G17,""),IF($F17="Monthly Cash Flow",IF(CA$6=$L17,$G17,IF(AND(CA$6&gt;$L17,CA$6&lt;=$M17),BZ17*(1+$J17/12),""))))</f>
        <v>0</v>
      </c>
      <c r="CB17" s="15" t="b">
        <f t="shared" ref="CB17" si="199">IF($F17="Single Payment",IF(CB$6=$L17,$G17,""),IF($F17="Monthly Cash Flow",IF(CB$6=$L17,$G17,IF(AND(CB$6&gt;$L17,CB$6&lt;=$M17),CA17*(1+$J17/12),""))))</f>
        <v>0</v>
      </c>
      <c r="CC17" s="15" t="b">
        <f t="shared" ref="CC17" si="200">IF($F17="Single Payment",IF(CC$6=$L17,$G17,""),IF($F17="Monthly Cash Flow",IF(CC$6=$L17,$G17,IF(AND(CC$6&gt;$L17,CC$6&lt;=$M17),CB17*(1+$J17/12),""))))</f>
        <v>0</v>
      </c>
      <c r="CD17" s="15" t="b">
        <f t="shared" ref="CD17" si="201">IF($F17="Single Payment",IF(CD$6=$L17,$G17,""),IF($F17="Monthly Cash Flow",IF(CD$6=$L17,$G17,IF(AND(CD$6&gt;$L17,CD$6&lt;=$M17),CC17*(1+$J17/12),""))))</f>
        <v>0</v>
      </c>
      <c r="CE17" s="15" t="b">
        <f t="shared" ref="CE17" si="202">IF($F17="Single Payment",IF(CE$6=$L17,$G17,""),IF($F17="Monthly Cash Flow",IF(CE$6=$L17,$G17,IF(AND(CE$6&gt;$L17,CE$6&lt;=$M17),CD17*(1+$J17/12),""))))</f>
        <v>0</v>
      </c>
      <c r="CF17" s="15" t="b">
        <f t="shared" ref="CF17" si="203">IF($F17="Single Payment",IF(CF$6=$L17,$G17,""),IF($F17="Monthly Cash Flow",IF(CF$6=$L17,$G17,IF(AND(CF$6&gt;$L17,CF$6&lt;=$M17),CE17*(1+$J17/12),""))))</f>
        <v>0</v>
      </c>
      <c r="CG17" s="15" t="b">
        <f t="shared" ref="CG17" si="204">IF($F17="Single Payment",IF(CG$6=$L17,$G17,""),IF($F17="Monthly Cash Flow",IF(CG$6=$L17,$G17,IF(AND(CG$6&gt;$L17,CG$6&lt;=$M17),CF17*(1+$J17/12),""))))</f>
        <v>0</v>
      </c>
      <c r="CH17" s="15" t="b">
        <f t="shared" ref="CH17" si="205">IF($F17="Single Payment",IF(CH$6=$L17,$G17,""),IF($F17="Monthly Cash Flow",IF(CH$6=$L17,$G17,IF(AND(CH$6&gt;$L17,CH$6&lt;=$M17),CG17*(1+$J17/12),""))))</f>
        <v>0</v>
      </c>
      <c r="CI17" s="15" t="b">
        <f t="shared" ref="CI17" si="206">IF($F17="Single Payment",IF(CI$6=$L17,$G17,""),IF($F17="Monthly Cash Flow",IF(CI$6=$L17,$G17,IF(AND(CI$6&gt;$L17,CI$6&lt;=$M17),CH17*(1+$J17/12),""))))</f>
        <v>0</v>
      </c>
      <c r="CJ17" s="15" t="b">
        <f t="shared" ref="CJ17" si="207">IF($F17="Single Payment",IF(CJ$6=$L17,$G17,""),IF($F17="Monthly Cash Flow",IF(CJ$6=$L17,$G17,IF(AND(CJ$6&gt;$L17,CJ$6&lt;=$M17),CI17*(1+$J17/12),""))))</f>
        <v>0</v>
      </c>
      <c r="CK17" s="15" t="b">
        <f t="shared" ref="CK17" si="208">IF($F17="Single Payment",IF(CK$6=$L17,$G17,""),IF($F17="Monthly Cash Flow",IF(CK$6=$L17,$G17,IF(AND(CK$6&gt;$L17,CK$6&lt;=$M17),CJ17*(1+$J17/12),""))))</f>
        <v>0</v>
      </c>
      <c r="CL17" s="15" t="b">
        <f t="shared" ref="CL17" si="209">IF($F17="Single Payment",IF(CL$6=$L17,$G17,""),IF($F17="Monthly Cash Flow",IF(CL$6=$L17,$G17,IF(AND(CL$6&gt;$L17,CL$6&lt;=$M17),CK17*(1+$J17/12),""))))</f>
        <v>0</v>
      </c>
      <c r="CM17" s="15" t="b">
        <f t="shared" ref="CM17" si="210">IF($F17="Single Payment",IF(CM$6=$L17,$G17,""),IF($F17="Monthly Cash Flow",IF(CM$6=$L17,$G17,IF(AND(CM$6&gt;$L17,CM$6&lt;=$M17),CL17*(1+$J17/12),""))))</f>
        <v>0</v>
      </c>
      <c r="CN17" s="15" t="b">
        <f t="shared" ref="CN17" si="211">IF($F17="Single Payment",IF(CN$6=$L17,$G17,""),IF($F17="Monthly Cash Flow",IF(CN$6=$L17,$G17,IF(AND(CN$6&gt;$L17,CN$6&lt;=$M17),CM17*(1+$J17/12),""))))</f>
        <v>0</v>
      </c>
      <c r="CO17" s="15" t="b">
        <f t="shared" ref="CO17" si="212">IF($F17="Single Payment",IF(CO$6=$L17,$G17,""),IF($F17="Monthly Cash Flow",IF(CO$6=$L17,$G17,IF(AND(CO$6&gt;$L17,CO$6&lt;=$M17),CN17*(1+$J17/12),""))))</f>
        <v>0</v>
      </c>
      <c r="CP17" s="15" t="b">
        <f t="shared" ref="CP17" si="213">IF($F17="Single Payment",IF(CP$6=$L17,$G17,""),IF($F17="Monthly Cash Flow",IF(CP$6=$L17,$G17,IF(AND(CP$6&gt;$L17,CP$6&lt;=$M17),CO17*(1+$J17/12),""))))</f>
        <v>0</v>
      </c>
      <c r="CQ17" s="15" t="b">
        <f t="shared" ref="CQ17" si="214">IF($F17="Single Payment",IF(CQ$6=$L17,$G17,""),IF($F17="Monthly Cash Flow",IF(CQ$6=$L17,$G17,IF(AND(CQ$6&gt;$L17,CQ$6&lt;=$M17),CP17*(1+$J17/12),""))))</f>
        <v>0</v>
      </c>
      <c r="CR17" s="15" t="b">
        <f t="shared" ref="CR17" si="215">IF($F17="Single Payment",IF(CR$6=$L17,$G17,""),IF($F17="Monthly Cash Flow",IF(CR$6=$L17,$G17,IF(AND(CR$6&gt;$L17,CR$6&lt;=$M17),CQ17*(1+$J17/12),""))))</f>
        <v>0</v>
      </c>
      <c r="CS17" s="15" t="b">
        <f t="shared" ref="CS17" si="216">IF($F17="Single Payment",IF(CS$6=$L17,$G17,""),IF($F17="Monthly Cash Flow",IF(CS$6=$L17,$G17,IF(AND(CS$6&gt;$L17,CS$6&lt;=$M17),CR17*(1+$J17/12),""))))</f>
        <v>0</v>
      </c>
      <c r="CT17" s="15" t="b">
        <f t="shared" ref="CT17" si="217">IF($F17="Single Payment",IF(CT$6=$L17,$G17,""),IF($F17="Monthly Cash Flow",IF(CT$6=$L17,$G17,IF(AND(CT$6&gt;$L17,CT$6&lt;=$M17),CS17*(1+$J17/12),""))))</f>
        <v>0</v>
      </c>
      <c r="CU17" s="15" t="b">
        <f t="shared" ref="CU17" si="218">IF($F17="Single Payment",IF(CU$6=$L17,$G17,""),IF($F17="Monthly Cash Flow",IF(CU$6=$L17,$G17,IF(AND(CU$6&gt;$L17,CU$6&lt;=$M17),CT17*(1+$J17/12),""))))</f>
        <v>0</v>
      </c>
      <c r="CV17" s="15" t="b">
        <f t="shared" ref="CV17" si="219">IF($F17="Single Payment",IF(CV$6=$L17,$G17,""),IF($F17="Monthly Cash Flow",IF(CV$6=$L17,$G17,IF(AND(CV$6&gt;$L17,CV$6&lt;=$M17),CU17*(1+$J17/12),""))))</f>
        <v>0</v>
      </c>
      <c r="CW17" s="15" t="b">
        <f t="shared" ref="CW17" si="220">IF($F17="Single Payment",IF(CW$6=$L17,$G17,""),IF($F17="Monthly Cash Flow",IF(CW$6=$L17,$G17,IF(AND(CW$6&gt;$L17,CW$6&lt;=$M17),CV17*(1+$J17/12),""))))</f>
        <v>0</v>
      </c>
      <c r="CX17" s="15" t="b">
        <f t="shared" ref="CX17" si="221">IF($F17="Single Payment",IF(CX$6=$L17,$G17,""),IF($F17="Monthly Cash Flow",IF(CX$6=$L17,$G17,IF(AND(CX$6&gt;$L17,CX$6&lt;=$M17),CW17*(1+$J17/12),""))))</f>
        <v>0</v>
      </c>
      <c r="CY17" s="15" t="b">
        <f t="shared" ref="CY17" si="222">IF($F17="Single Payment",IF(CY$6=$L17,$G17,""),IF($F17="Monthly Cash Flow",IF(CY$6=$L17,$G17,IF(AND(CY$6&gt;$L17,CY$6&lt;=$M17),CX17*(1+$J17/12),""))))</f>
        <v>0</v>
      </c>
      <c r="CZ17" s="15" t="b">
        <f t="shared" ref="CZ17" si="223">IF($F17="Single Payment",IF(CZ$6=$L17,$G17,""),IF($F17="Monthly Cash Flow",IF(CZ$6=$L17,$G17,IF(AND(CZ$6&gt;$L17,CZ$6&lt;=$M17),CY17*(1+$J17/12),""))))</f>
        <v>0</v>
      </c>
      <c r="DA17" s="15" t="b">
        <f t="shared" ref="DA17" si="224">IF($F17="Single Payment",IF(DA$6=$L17,$G17,""),IF($F17="Monthly Cash Flow",IF(DA$6=$L17,$G17,IF(AND(DA$6&gt;$L17,DA$6&lt;=$M17),CZ17*(1+$J17/12),""))))</f>
        <v>0</v>
      </c>
      <c r="DB17" s="15" t="b">
        <f t="shared" ref="DB17" si="225">IF($F17="Single Payment",IF(DB$6=$L17,$G17,""),IF($F17="Monthly Cash Flow",IF(DB$6=$L17,$G17,IF(AND(DB$6&gt;$L17,DB$6&lt;=$M17),DA17*(1+$J17/12),""))))</f>
        <v>0</v>
      </c>
      <c r="DC17" s="15" t="b">
        <f t="shared" ref="DC17" si="226">IF($F17="Single Payment",IF(DC$6=$L17,$G17,""),IF($F17="Monthly Cash Flow",IF(DC$6=$L17,$G17,IF(AND(DC$6&gt;$L17,DC$6&lt;=$M17),DB17*(1+$J17/12),""))))</f>
        <v>0</v>
      </c>
      <c r="DD17" s="15" t="b">
        <f t="shared" ref="DD17" si="227">IF($F17="Single Payment",IF(DD$6=$L17,$G17,""),IF($F17="Monthly Cash Flow",IF(DD$6=$L17,$G17,IF(AND(DD$6&gt;$L17,DD$6&lt;=$M17),DC17*(1+$J17/12),""))))</f>
        <v>0</v>
      </c>
      <c r="DE17" s="15" t="b">
        <f t="shared" ref="DE17" si="228">IF($F17="Single Payment",IF(DE$6=$L17,$G17,""),IF($F17="Monthly Cash Flow",IF(DE$6=$L17,$G17,IF(AND(DE$6&gt;$L17,DE$6&lt;=$M17),DD17*(1+$J17/12),""))))</f>
        <v>0</v>
      </c>
      <c r="DF17" s="15" t="b">
        <f t="shared" ref="DF17" si="229">IF($F17="Single Payment",IF(DF$6=$L17,$G17,""),IF($F17="Monthly Cash Flow",IF(DF$6=$L17,$G17,IF(AND(DF$6&gt;$L17,DF$6&lt;=$M17),DE17*(1+$J17/12),""))))</f>
        <v>0</v>
      </c>
      <c r="DG17" s="15" t="b">
        <f t="shared" ref="DG17" si="230">IF($F17="Single Payment",IF(DG$6=$L17,$G17,""),IF($F17="Monthly Cash Flow",IF(DG$6=$L17,$G17,IF(AND(DG$6&gt;$L17,DG$6&lt;=$M17),DF17*(1+$J17/12),""))))</f>
        <v>0</v>
      </c>
      <c r="DH17" s="15" t="b">
        <f t="shared" ref="DH17" si="231">IF($F17="Single Payment",IF(DH$6=$L17,$G17,""),IF($F17="Monthly Cash Flow",IF(DH$6=$L17,$G17,IF(AND(DH$6&gt;$L17,DH$6&lt;=$M17),DG17*(1+$J17/12),""))))</f>
        <v>0</v>
      </c>
      <c r="DI17" s="15" t="b">
        <f t="shared" ref="DI17" si="232">IF($F17="Single Payment",IF(DI$6=$L17,$G17,""),IF($F17="Monthly Cash Flow",IF(DI$6=$L17,$G17,IF(AND(DI$6&gt;$L17,DI$6&lt;=$M17),DH17*(1+$J17/12),""))))</f>
        <v>0</v>
      </c>
      <c r="DJ17" s="15" t="b">
        <f t="shared" ref="DJ17" si="233">IF($F17="Single Payment",IF(DJ$6=$L17,$G17,""),IF($F17="Monthly Cash Flow",IF(DJ$6=$L17,$G17,IF(AND(DJ$6&gt;$L17,DJ$6&lt;=$M17),DI17*(1+$J17/12),""))))</f>
        <v>0</v>
      </c>
      <c r="DK17" s="15" t="b">
        <f t="shared" ref="DK17" si="234">IF($F17="Single Payment",IF(DK$6=$L17,$G17,""),IF($F17="Monthly Cash Flow",IF(DK$6=$L17,$G17,IF(AND(DK$6&gt;$L17,DK$6&lt;=$M17),DJ17*(1+$J17/12),""))))</f>
        <v>0</v>
      </c>
      <c r="DL17" s="15" t="b">
        <f t="shared" ref="DL17" si="235">IF($F17="Single Payment",IF(DL$6=$L17,$G17,""),IF($F17="Monthly Cash Flow",IF(DL$6=$L17,$G17,IF(AND(DL$6&gt;$L17,DL$6&lt;=$M17),DK17*(1+$J17/12),""))))</f>
        <v>0</v>
      </c>
      <c r="DM17" s="15" t="b">
        <f t="shared" ref="DM17" si="236">IF($F17="Single Payment",IF(DM$6=$L17,$G17,""),IF($F17="Monthly Cash Flow",IF(DM$6=$L17,$G17,IF(AND(DM$6&gt;$L17,DM$6&lt;=$M17),DL17*(1+$J17/12),""))))</f>
        <v>0</v>
      </c>
      <c r="DN17" s="15" t="b">
        <f t="shared" ref="DN17" si="237">IF($F17="Single Payment",IF(DN$6=$L17,$G17,""),IF($F17="Monthly Cash Flow",IF(DN$6=$L17,$G17,IF(AND(DN$6&gt;$L17,DN$6&lt;=$M17),DM17*(1+$J17/12),""))))</f>
        <v>0</v>
      </c>
      <c r="DO17" s="15" t="b">
        <f t="shared" ref="DO17" si="238">IF($F17="Single Payment",IF(DO$6=$L17,$G17,""),IF($F17="Monthly Cash Flow",IF(DO$6=$L17,$G17,IF(AND(DO$6&gt;$L17,DO$6&lt;=$M17),DN17*(1+$J17/12),""))))</f>
        <v>0</v>
      </c>
      <c r="DP17" s="15" t="b">
        <f t="shared" ref="DP17" si="239">IF($F17="Single Payment",IF(DP$6=$L17,$G17,""),IF($F17="Monthly Cash Flow",IF(DP$6=$L17,$G17,IF(AND(DP$6&gt;$L17,DP$6&lt;=$M17),DO17*(1+$J17/12),""))))</f>
        <v>0</v>
      </c>
      <c r="DQ17" s="15" t="b">
        <f t="shared" ref="DQ17" si="240">IF($F17="Single Payment",IF(DQ$6=$L17,$G17,""),IF($F17="Monthly Cash Flow",IF(DQ$6=$L17,$G17,IF(AND(DQ$6&gt;$L17,DQ$6&lt;=$M17),DP17*(1+$J17/12),""))))</f>
        <v>0</v>
      </c>
      <c r="DR17" s="15" t="b">
        <f t="shared" ref="DR17" si="241">IF($F17="Single Payment",IF(DR$6=$L17,$G17,""),IF($F17="Monthly Cash Flow",IF(DR$6=$L17,$G17,IF(AND(DR$6&gt;$L17,DR$6&lt;=$M17),DQ17*(1+$J17/12),""))))</f>
        <v>0</v>
      </c>
      <c r="DS17" s="15" t="b">
        <f t="shared" ref="DS17" si="242">IF($F17="Single Payment",IF(DS$6=$L17,$G17,""),IF($F17="Monthly Cash Flow",IF(DS$6=$L17,$G17,IF(AND(DS$6&gt;$L17,DS$6&lt;=$M17),DR17*(1+$J17/12),""))))</f>
        <v>0</v>
      </c>
      <c r="DT17" s="15" t="b">
        <f t="shared" ref="DT17" si="243">IF($F17="Single Payment",IF(DT$6=$L17,$G17,""),IF($F17="Monthly Cash Flow",IF(DT$6=$L17,$G17,IF(AND(DT$6&gt;$L17,DT$6&lt;=$M17),DS17*(1+$J17/12),""))))</f>
        <v>0</v>
      </c>
      <c r="DU17" s="15" t="b">
        <f t="shared" ref="DU17" si="244">IF($F17="Single Payment",IF(DU$6=$L17,$G17,""),IF($F17="Monthly Cash Flow",IF(DU$6=$L17,$G17,IF(AND(DU$6&gt;$L17,DU$6&lt;=$M17),DT17*(1+$J17/12),""))))</f>
        <v>0</v>
      </c>
      <c r="DV17" s="15" t="b">
        <f t="shared" ref="DV17" si="245">IF($F17="Single Payment",IF(DV$6=$L17,$G17,""),IF($F17="Monthly Cash Flow",IF(DV$6=$L17,$G17,IF(AND(DV$6&gt;$L17,DV$6&lt;=$M17),DU17*(1+$J17/12),""))))</f>
        <v>0</v>
      </c>
      <c r="DW17" s="15" t="b">
        <f t="shared" ref="DW17" si="246">IF($F17="Single Payment",IF(DW$6=$L17,$G17,""),IF($F17="Monthly Cash Flow",IF(DW$6=$L17,$G17,IF(AND(DW$6&gt;$L17,DW$6&lt;=$M17),DV17*(1+$J17/12),""))))</f>
        <v>0</v>
      </c>
      <c r="DX17" s="15" t="b">
        <f t="shared" ref="DX17" si="247">IF($F17="Single Payment",IF(DX$6=$L17,$G17,""),IF($F17="Monthly Cash Flow",IF(DX$6=$L17,$G17,IF(AND(DX$6&gt;$L17,DX$6&lt;=$M17),DW17*(1+$J17/12),""))))</f>
        <v>0</v>
      </c>
      <c r="DY17" s="15" t="b">
        <f t="shared" ref="DY17" si="248">IF($F17="Single Payment",IF(DY$6=$L17,$G17,""),IF($F17="Monthly Cash Flow",IF(DY$6=$L17,$G17,IF(AND(DY$6&gt;$L17,DY$6&lt;=$M17),DX17*(1+$J17/12),""))))</f>
        <v>0</v>
      </c>
      <c r="DZ17" s="15" t="b">
        <f t="shared" ref="DZ17" si="249">IF($F17="Single Payment",IF(DZ$6=$L17,$G17,""),IF($F17="Monthly Cash Flow",IF(DZ$6=$L17,$G17,IF(AND(DZ$6&gt;$L17,DZ$6&lt;=$M17),DY17*(1+$J17/12),""))))</f>
        <v>0</v>
      </c>
      <c r="EA17" s="15" t="b">
        <f t="shared" ref="EA17" si="250">IF($F17="Single Payment",IF(EA$6=$L17,$G17,""),IF($F17="Monthly Cash Flow",IF(EA$6=$L17,$G17,IF(AND(EA$6&gt;$L17,EA$6&lt;=$M17),DZ17*(1+$J17/12),""))))</f>
        <v>0</v>
      </c>
      <c r="EB17" s="15" t="b">
        <f t="shared" ref="EB17" si="251">IF($F17="Single Payment",IF(EB$6=$L17,$G17,""),IF($F17="Monthly Cash Flow",IF(EB$6=$L17,$G17,IF(AND(EB$6&gt;$L17,EB$6&lt;=$M17),EA17*(1+$J17/12),""))))</f>
        <v>0</v>
      </c>
      <c r="EC17" s="15" t="b">
        <f t="shared" ref="EC17" si="252">IF($F17="Single Payment",IF(EC$6=$L17,$G17,""),IF($F17="Monthly Cash Flow",IF(EC$6=$L17,$G17,IF(AND(EC$6&gt;$L17,EC$6&lt;=$M17),EB17*(1+$J17/12),""))))</f>
        <v>0</v>
      </c>
      <c r="ED17" s="15" t="b">
        <f t="shared" ref="ED17" si="253">IF($F17="Single Payment",IF(ED$6=$L17,$G17,""),IF($F17="Monthly Cash Flow",IF(ED$6=$L17,$G17,IF(AND(ED$6&gt;$L17,ED$6&lt;=$M17),EC17*(1+$J17/12),""))))</f>
        <v>0</v>
      </c>
      <c r="EE17" s="15" t="b">
        <f t="shared" ref="EE17" si="254">IF($F17="Single Payment",IF(EE$6=$L17,$G17,""),IF($F17="Monthly Cash Flow",IF(EE$6=$L17,$G17,IF(AND(EE$6&gt;$L17,EE$6&lt;=$M17),ED17*(1+$J17/12),""))))</f>
        <v>0</v>
      </c>
      <c r="EF17" s="15" t="b">
        <f t="shared" ref="EF17" si="255">IF($F17="Single Payment",IF(EF$6=$L17,$G17,""),IF($F17="Monthly Cash Flow",IF(EF$6=$L17,$G17,IF(AND(EF$6&gt;$L17,EF$6&lt;=$M17),EE17*(1+$J17/12),""))))</f>
        <v>0</v>
      </c>
    </row>
    <row r="18" spans="1:136">
      <c r="B18" s="39"/>
      <c r="C18" s="39"/>
      <c r="D18" s="39"/>
      <c r="E18" s="39"/>
      <c r="F18" s="39"/>
      <c r="G18" s="39"/>
      <c r="H18" s="39"/>
      <c r="I18" s="39"/>
      <c r="J18" s="39"/>
      <c r="L18" s="16" t="e">
        <f>HLOOKUP(VLOOKUP(MONTH(H18),Variables!$B$2:$C$13,2,FALSE)&amp;YEAR(H18),$P$5:$EF$6,2,FALSE)</f>
        <v>#N/A</v>
      </c>
      <c r="M18" s="16" t="str">
        <f>IF(I18="","",IF(I18="End",$C$4*12,HLOOKUP(VLOOKUP(MONTH(I18),Variables!$B$2:$C$13,2,FALSE)&amp;YEAR(I18),$P$5:$EF$6,2,FALSE)))</f>
        <v/>
      </c>
      <c r="N18" s="16"/>
      <c r="P18" s="15" t="b">
        <f t="shared" ref="P18:CA18" si="256">IF($F18="Single Payment",IF(P$6=$L18,$G18,""),IF($F18="Monthly Cash Flow",IF(P$6=$L18,$G18,IF(AND(P$6&gt;$L18,P$6&lt;=$M18),O18*(1+$J18/12),""))))</f>
        <v>0</v>
      </c>
      <c r="Q18" s="15" t="b">
        <f t="shared" si="256"/>
        <v>0</v>
      </c>
      <c r="R18" s="15" t="b">
        <f t="shared" si="256"/>
        <v>0</v>
      </c>
      <c r="S18" s="15" t="b">
        <f t="shared" si="256"/>
        <v>0</v>
      </c>
      <c r="T18" s="15" t="b">
        <f t="shared" si="256"/>
        <v>0</v>
      </c>
      <c r="U18" s="15" t="b">
        <f t="shared" si="256"/>
        <v>0</v>
      </c>
      <c r="V18" s="15" t="b">
        <f t="shared" si="256"/>
        <v>0</v>
      </c>
      <c r="W18" s="15" t="b">
        <f t="shared" si="256"/>
        <v>0</v>
      </c>
      <c r="X18" s="15" t="b">
        <f t="shared" si="256"/>
        <v>0</v>
      </c>
      <c r="Y18" s="15" t="b">
        <f t="shared" si="256"/>
        <v>0</v>
      </c>
      <c r="Z18" s="15" t="b">
        <f t="shared" si="256"/>
        <v>0</v>
      </c>
      <c r="AA18" s="15" t="b">
        <f t="shared" si="256"/>
        <v>0</v>
      </c>
      <c r="AB18" s="15" t="b">
        <f t="shared" si="256"/>
        <v>0</v>
      </c>
      <c r="AC18" s="15" t="b">
        <f t="shared" si="256"/>
        <v>0</v>
      </c>
      <c r="AD18" s="15" t="b">
        <f t="shared" si="256"/>
        <v>0</v>
      </c>
      <c r="AE18" s="15" t="b">
        <f t="shared" si="256"/>
        <v>0</v>
      </c>
      <c r="AF18" s="15" t="b">
        <f t="shared" si="256"/>
        <v>0</v>
      </c>
      <c r="AG18" s="15" t="b">
        <f t="shared" si="256"/>
        <v>0</v>
      </c>
      <c r="AH18" s="15" t="b">
        <f t="shared" si="256"/>
        <v>0</v>
      </c>
      <c r="AI18" s="15" t="b">
        <f t="shared" si="256"/>
        <v>0</v>
      </c>
      <c r="AJ18" s="15" t="b">
        <f t="shared" si="256"/>
        <v>0</v>
      </c>
      <c r="AK18" s="15" t="b">
        <f t="shared" si="256"/>
        <v>0</v>
      </c>
      <c r="AL18" s="15" t="b">
        <f t="shared" si="256"/>
        <v>0</v>
      </c>
      <c r="AM18" s="15" t="b">
        <f t="shared" si="256"/>
        <v>0</v>
      </c>
      <c r="AN18" s="15" t="b">
        <f t="shared" si="256"/>
        <v>0</v>
      </c>
      <c r="AO18" s="15" t="b">
        <f t="shared" si="256"/>
        <v>0</v>
      </c>
      <c r="AP18" s="15" t="b">
        <f t="shared" si="256"/>
        <v>0</v>
      </c>
      <c r="AQ18" s="15" t="b">
        <f t="shared" si="256"/>
        <v>0</v>
      </c>
      <c r="AR18" s="15" t="b">
        <f t="shared" si="256"/>
        <v>0</v>
      </c>
      <c r="AS18" s="15" t="b">
        <f t="shared" si="256"/>
        <v>0</v>
      </c>
      <c r="AT18" s="15" t="b">
        <f t="shared" si="256"/>
        <v>0</v>
      </c>
      <c r="AU18" s="15" t="b">
        <f t="shared" si="256"/>
        <v>0</v>
      </c>
      <c r="AV18" s="15" t="b">
        <f t="shared" si="256"/>
        <v>0</v>
      </c>
      <c r="AW18" s="15" t="b">
        <f t="shared" si="256"/>
        <v>0</v>
      </c>
      <c r="AX18" s="15" t="b">
        <f t="shared" si="256"/>
        <v>0</v>
      </c>
      <c r="AY18" s="15" t="b">
        <f t="shared" si="256"/>
        <v>0</v>
      </c>
      <c r="AZ18" s="15" t="b">
        <f t="shared" si="256"/>
        <v>0</v>
      </c>
      <c r="BA18" s="15" t="b">
        <f t="shared" si="256"/>
        <v>0</v>
      </c>
      <c r="BB18" s="15" t="b">
        <f t="shared" si="256"/>
        <v>0</v>
      </c>
      <c r="BC18" s="15" t="b">
        <f t="shared" si="256"/>
        <v>0</v>
      </c>
      <c r="BD18" s="15" t="b">
        <f t="shared" si="256"/>
        <v>0</v>
      </c>
      <c r="BE18" s="15" t="b">
        <f t="shared" si="256"/>
        <v>0</v>
      </c>
      <c r="BF18" s="15" t="b">
        <f t="shared" si="256"/>
        <v>0</v>
      </c>
      <c r="BG18" s="15" t="b">
        <f t="shared" si="256"/>
        <v>0</v>
      </c>
      <c r="BH18" s="15" t="b">
        <f t="shared" si="256"/>
        <v>0</v>
      </c>
      <c r="BI18" s="15" t="b">
        <f t="shared" si="256"/>
        <v>0</v>
      </c>
      <c r="BJ18" s="15" t="b">
        <f t="shared" si="256"/>
        <v>0</v>
      </c>
      <c r="BK18" s="15" t="b">
        <f t="shared" si="256"/>
        <v>0</v>
      </c>
      <c r="BL18" s="15" t="b">
        <f t="shared" si="256"/>
        <v>0</v>
      </c>
      <c r="BM18" s="15" t="b">
        <f t="shared" si="256"/>
        <v>0</v>
      </c>
      <c r="BN18" s="15" t="b">
        <f t="shared" si="256"/>
        <v>0</v>
      </c>
      <c r="BO18" s="15" t="b">
        <f t="shared" si="256"/>
        <v>0</v>
      </c>
      <c r="BP18" s="15" t="b">
        <f t="shared" si="256"/>
        <v>0</v>
      </c>
      <c r="BQ18" s="15" t="b">
        <f t="shared" si="256"/>
        <v>0</v>
      </c>
      <c r="BR18" s="15" t="b">
        <f t="shared" si="256"/>
        <v>0</v>
      </c>
      <c r="BS18" s="15" t="b">
        <f t="shared" si="256"/>
        <v>0</v>
      </c>
      <c r="BT18" s="15" t="b">
        <f t="shared" si="256"/>
        <v>0</v>
      </c>
      <c r="BU18" s="15" t="b">
        <f t="shared" si="256"/>
        <v>0</v>
      </c>
      <c r="BV18" s="15" t="b">
        <f t="shared" si="256"/>
        <v>0</v>
      </c>
      <c r="BW18" s="15" t="b">
        <f t="shared" si="256"/>
        <v>0</v>
      </c>
      <c r="BX18" s="15" t="b">
        <f t="shared" si="256"/>
        <v>0</v>
      </c>
      <c r="BY18" s="15" t="b">
        <f t="shared" si="256"/>
        <v>0</v>
      </c>
      <c r="BZ18" s="15" t="b">
        <f t="shared" si="256"/>
        <v>0</v>
      </c>
      <c r="CA18" s="15" t="b">
        <f t="shared" si="256"/>
        <v>0</v>
      </c>
      <c r="CB18" s="15" t="b">
        <f t="shared" ref="CB18:EF18" si="257">IF($F18="Single Payment",IF(CB$6=$L18,$G18,""),IF($F18="Monthly Cash Flow",IF(CB$6=$L18,$G18,IF(AND(CB$6&gt;$L18,CB$6&lt;=$M18),CA18*(1+$J18/12),""))))</f>
        <v>0</v>
      </c>
      <c r="CC18" s="15" t="b">
        <f t="shared" si="257"/>
        <v>0</v>
      </c>
      <c r="CD18" s="15" t="b">
        <f t="shared" si="257"/>
        <v>0</v>
      </c>
      <c r="CE18" s="15" t="b">
        <f t="shared" si="257"/>
        <v>0</v>
      </c>
      <c r="CF18" s="15" t="b">
        <f t="shared" si="257"/>
        <v>0</v>
      </c>
      <c r="CG18" s="15" t="b">
        <f t="shared" si="257"/>
        <v>0</v>
      </c>
      <c r="CH18" s="15" t="b">
        <f t="shared" si="257"/>
        <v>0</v>
      </c>
      <c r="CI18" s="15" t="b">
        <f t="shared" si="257"/>
        <v>0</v>
      </c>
      <c r="CJ18" s="15" t="b">
        <f t="shared" si="257"/>
        <v>0</v>
      </c>
      <c r="CK18" s="15" t="b">
        <f t="shared" si="257"/>
        <v>0</v>
      </c>
      <c r="CL18" s="15" t="b">
        <f t="shared" si="257"/>
        <v>0</v>
      </c>
      <c r="CM18" s="15" t="b">
        <f t="shared" si="257"/>
        <v>0</v>
      </c>
      <c r="CN18" s="15" t="b">
        <f t="shared" si="257"/>
        <v>0</v>
      </c>
      <c r="CO18" s="15" t="b">
        <f t="shared" si="257"/>
        <v>0</v>
      </c>
      <c r="CP18" s="15" t="b">
        <f t="shared" si="257"/>
        <v>0</v>
      </c>
      <c r="CQ18" s="15" t="b">
        <f t="shared" si="257"/>
        <v>0</v>
      </c>
      <c r="CR18" s="15" t="b">
        <f t="shared" si="257"/>
        <v>0</v>
      </c>
      <c r="CS18" s="15" t="b">
        <f t="shared" si="257"/>
        <v>0</v>
      </c>
      <c r="CT18" s="15" t="b">
        <f t="shared" si="257"/>
        <v>0</v>
      </c>
      <c r="CU18" s="15" t="b">
        <f t="shared" si="257"/>
        <v>0</v>
      </c>
      <c r="CV18" s="15" t="b">
        <f t="shared" si="257"/>
        <v>0</v>
      </c>
      <c r="CW18" s="15" t="b">
        <f t="shared" si="257"/>
        <v>0</v>
      </c>
      <c r="CX18" s="15" t="b">
        <f t="shared" si="257"/>
        <v>0</v>
      </c>
      <c r="CY18" s="15" t="b">
        <f t="shared" si="257"/>
        <v>0</v>
      </c>
      <c r="CZ18" s="15" t="b">
        <f t="shared" si="257"/>
        <v>0</v>
      </c>
      <c r="DA18" s="15" t="b">
        <f t="shared" si="257"/>
        <v>0</v>
      </c>
      <c r="DB18" s="15" t="b">
        <f t="shared" si="257"/>
        <v>0</v>
      </c>
      <c r="DC18" s="15" t="b">
        <f t="shared" si="257"/>
        <v>0</v>
      </c>
      <c r="DD18" s="15" t="b">
        <f t="shared" si="257"/>
        <v>0</v>
      </c>
      <c r="DE18" s="15" t="b">
        <f t="shared" si="257"/>
        <v>0</v>
      </c>
      <c r="DF18" s="15" t="b">
        <f t="shared" si="257"/>
        <v>0</v>
      </c>
      <c r="DG18" s="15" t="b">
        <f t="shared" si="257"/>
        <v>0</v>
      </c>
      <c r="DH18" s="15" t="b">
        <f t="shared" si="257"/>
        <v>0</v>
      </c>
      <c r="DI18" s="15" t="b">
        <f t="shared" si="257"/>
        <v>0</v>
      </c>
      <c r="DJ18" s="15" t="b">
        <f t="shared" si="257"/>
        <v>0</v>
      </c>
      <c r="DK18" s="15" t="b">
        <f t="shared" si="257"/>
        <v>0</v>
      </c>
      <c r="DL18" s="15" t="b">
        <f t="shared" si="257"/>
        <v>0</v>
      </c>
      <c r="DM18" s="15" t="b">
        <f t="shared" si="257"/>
        <v>0</v>
      </c>
      <c r="DN18" s="15" t="b">
        <f t="shared" si="257"/>
        <v>0</v>
      </c>
      <c r="DO18" s="15" t="b">
        <f t="shared" si="257"/>
        <v>0</v>
      </c>
      <c r="DP18" s="15" t="b">
        <f t="shared" si="257"/>
        <v>0</v>
      </c>
      <c r="DQ18" s="15" t="b">
        <f t="shared" si="257"/>
        <v>0</v>
      </c>
      <c r="DR18" s="15" t="b">
        <f t="shared" si="257"/>
        <v>0</v>
      </c>
      <c r="DS18" s="15" t="b">
        <f t="shared" si="257"/>
        <v>0</v>
      </c>
      <c r="DT18" s="15" t="b">
        <f t="shared" si="257"/>
        <v>0</v>
      </c>
      <c r="DU18" s="15" t="b">
        <f t="shared" si="257"/>
        <v>0</v>
      </c>
      <c r="DV18" s="15" t="b">
        <f t="shared" si="257"/>
        <v>0</v>
      </c>
      <c r="DW18" s="15" t="b">
        <f t="shared" si="257"/>
        <v>0</v>
      </c>
      <c r="DX18" s="15" t="b">
        <f t="shared" si="257"/>
        <v>0</v>
      </c>
      <c r="DY18" s="15" t="b">
        <f t="shared" si="257"/>
        <v>0</v>
      </c>
      <c r="DZ18" s="15" t="b">
        <f t="shared" si="257"/>
        <v>0</v>
      </c>
      <c r="EA18" s="15" t="b">
        <f t="shared" si="257"/>
        <v>0</v>
      </c>
      <c r="EB18" s="15" t="b">
        <f t="shared" si="257"/>
        <v>0</v>
      </c>
      <c r="EC18" s="15" t="b">
        <f t="shared" si="257"/>
        <v>0</v>
      </c>
      <c r="ED18" s="15" t="b">
        <f t="shared" si="257"/>
        <v>0</v>
      </c>
      <c r="EE18" s="15" t="b">
        <f t="shared" si="257"/>
        <v>0</v>
      </c>
      <c r="EF18" s="15" t="b">
        <f t="shared" si="257"/>
        <v>0</v>
      </c>
    </row>
    <row r="19" spans="1:136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</row>
    <row r="22" spans="1:136" ht="18">
      <c r="A22" s="1" t="s">
        <v>42</v>
      </c>
    </row>
    <row r="23" spans="1:136" ht="16" thickBot="1">
      <c r="A23" s="2" t="s">
        <v>1</v>
      </c>
      <c r="B23" s="46" t="s">
        <v>41</v>
      </c>
      <c r="C23" s="46"/>
      <c r="D23" s="46"/>
      <c r="E23" s="46"/>
      <c r="F23" s="46"/>
      <c r="G23" s="2" t="s">
        <v>44</v>
      </c>
      <c r="H23" s="2" t="s">
        <v>43</v>
      </c>
      <c r="I23" s="2" t="s">
        <v>36</v>
      </c>
      <c r="J23" s="25"/>
    </row>
    <row r="24" spans="1:136" ht="16" thickTop="1">
      <c r="A24" s="4">
        <v>1</v>
      </c>
      <c r="B24" s="47"/>
      <c r="C24" s="47"/>
      <c r="D24" s="47"/>
      <c r="E24" s="47"/>
      <c r="F24" s="47"/>
      <c r="G24" s="31"/>
      <c r="H24" s="34"/>
      <c r="I24" s="31"/>
      <c r="J24" s="31"/>
    </row>
    <row r="25" spans="1:136">
      <c r="A25" s="4">
        <v>2</v>
      </c>
      <c r="B25" s="44"/>
      <c r="C25" s="44"/>
      <c r="D25" s="44"/>
      <c r="E25" s="44"/>
      <c r="F25" s="44"/>
      <c r="G25" s="31"/>
      <c r="H25" s="34"/>
      <c r="I25" s="34"/>
      <c r="J25" s="31"/>
    </row>
    <row r="26" spans="1:136">
      <c r="A26" s="4">
        <v>3</v>
      </c>
      <c r="B26" s="44"/>
      <c r="C26" s="44"/>
      <c r="D26" s="44"/>
      <c r="E26" s="44"/>
      <c r="F26" s="44"/>
      <c r="G26" s="31"/>
      <c r="H26" s="34"/>
      <c r="I26" s="31"/>
      <c r="J26" s="31"/>
    </row>
    <row r="27" spans="1:136">
      <c r="A27" s="4">
        <v>4</v>
      </c>
      <c r="B27" s="44"/>
      <c r="C27" s="44"/>
      <c r="D27" s="44"/>
      <c r="E27" s="44"/>
      <c r="F27" s="44"/>
      <c r="G27" s="31"/>
      <c r="H27" s="34"/>
      <c r="I27" s="34"/>
      <c r="J27" s="31"/>
    </row>
    <row r="28" spans="1:136">
      <c r="A28" s="4">
        <v>5</v>
      </c>
      <c r="B28" s="44"/>
      <c r="C28" s="44"/>
      <c r="D28" s="44"/>
      <c r="E28" s="44"/>
      <c r="F28" s="44"/>
      <c r="G28" s="31"/>
      <c r="H28" s="31"/>
      <c r="I28" s="31"/>
      <c r="J28" s="31"/>
    </row>
    <row r="29" spans="1:136">
      <c r="A29" s="4">
        <v>6</v>
      </c>
      <c r="B29" s="44"/>
      <c r="C29" s="44"/>
      <c r="D29" s="44"/>
      <c r="E29" s="44"/>
      <c r="F29" s="44"/>
      <c r="G29" s="31"/>
      <c r="H29" s="31"/>
      <c r="I29" s="31"/>
      <c r="J29" s="31"/>
    </row>
    <row r="30" spans="1:136">
      <c r="A30" s="4">
        <v>7</v>
      </c>
      <c r="B30" s="44"/>
      <c r="C30" s="44"/>
      <c r="D30" s="44"/>
      <c r="E30" s="44"/>
      <c r="F30" s="44"/>
      <c r="G30" s="31"/>
      <c r="H30" s="31"/>
      <c r="I30" s="31"/>
      <c r="J30" s="31"/>
    </row>
    <row r="31" spans="1:136">
      <c r="A31" s="24"/>
      <c r="B31" s="45"/>
      <c r="C31" s="45"/>
      <c r="D31" s="45"/>
      <c r="E31" s="45"/>
      <c r="F31" s="45"/>
      <c r="G31" s="24"/>
      <c r="H31" s="24"/>
      <c r="I31" s="24"/>
      <c r="J31" s="24"/>
    </row>
    <row r="32" spans="1:136">
      <c r="A32" t="s">
        <v>60</v>
      </c>
    </row>
    <row r="35" spans="1:10" ht="18">
      <c r="A35" s="1" t="s">
        <v>45</v>
      </c>
    </row>
    <row r="36" spans="1:10" ht="16" thickBot="1">
      <c r="A36" s="2" t="s">
        <v>1</v>
      </c>
      <c r="B36" s="46" t="s">
        <v>46</v>
      </c>
      <c r="C36" s="46"/>
      <c r="D36" s="46"/>
      <c r="E36" s="46"/>
      <c r="F36" s="46"/>
      <c r="G36" s="2" t="s">
        <v>47</v>
      </c>
      <c r="H36" s="2"/>
      <c r="I36" s="2"/>
      <c r="J36" s="2"/>
    </row>
    <row r="37" spans="1:10" ht="16" thickTop="1">
      <c r="A37" s="4">
        <v>1</v>
      </c>
      <c r="B37" s="47"/>
      <c r="C37" s="47"/>
      <c r="D37" s="47"/>
      <c r="E37" s="47"/>
      <c r="F37" s="47"/>
      <c r="G37" s="40"/>
    </row>
    <row r="38" spans="1:10">
      <c r="A38" s="4">
        <v>2</v>
      </c>
      <c r="B38" s="48"/>
      <c r="C38" s="48"/>
      <c r="D38" s="48"/>
      <c r="E38" s="48"/>
      <c r="F38" s="48"/>
      <c r="G38" s="40"/>
    </row>
    <row r="39" spans="1:10">
      <c r="A39" s="4">
        <v>3</v>
      </c>
      <c r="B39" s="48"/>
      <c r="C39" s="48"/>
      <c r="D39" s="48"/>
      <c r="E39" s="48"/>
      <c r="F39" s="48"/>
      <c r="G39" s="40"/>
    </row>
    <row r="40" spans="1:10">
      <c r="A40" s="4">
        <v>4</v>
      </c>
      <c r="B40" s="48"/>
      <c r="C40" s="48"/>
      <c r="D40" s="48"/>
      <c r="E40" s="48"/>
      <c r="F40" s="48"/>
      <c r="G40" s="40"/>
    </row>
    <row r="41" spans="1:10">
      <c r="A41" s="4">
        <v>5</v>
      </c>
      <c r="B41" s="48"/>
      <c r="C41" s="48"/>
      <c r="D41" s="48"/>
      <c r="E41" s="48"/>
      <c r="F41" s="48"/>
      <c r="G41" s="40"/>
    </row>
    <row r="42" spans="1:10">
      <c r="A42" s="26"/>
      <c r="B42" s="24"/>
      <c r="C42" s="24"/>
      <c r="D42" s="24"/>
      <c r="E42" s="24"/>
      <c r="F42" s="24"/>
      <c r="G42" s="24"/>
      <c r="H42" s="24"/>
      <c r="I42" s="24"/>
      <c r="J42" s="24"/>
    </row>
  </sheetData>
  <mergeCells count="17">
    <mergeCell ref="B38:F38"/>
    <mergeCell ref="B39:F39"/>
    <mergeCell ref="B40:F40"/>
    <mergeCell ref="B41:F41"/>
    <mergeCell ref="B36:F36"/>
    <mergeCell ref="B37:F37"/>
    <mergeCell ref="C1:D1"/>
    <mergeCell ref="B28:F28"/>
    <mergeCell ref="B29:F29"/>
    <mergeCell ref="B30:F30"/>
    <mergeCell ref="B31:F31"/>
    <mergeCell ref="B8:D8"/>
    <mergeCell ref="B23:F23"/>
    <mergeCell ref="B24:F24"/>
    <mergeCell ref="B25:F25"/>
    <mergeCell ref="B26:F26"/>
    <mergeCell ref="B27:F27"/>
  </mergeCells>
  <dataValidations count="2">
    <dataValidation type="list" allowBlank="1" showInputMessage="1" showErrorMessage="1" sqref="E9:E17">
      <formula1>$L$1:$L$3</formula1>
    </dataValidation>
    <dataValidation type="list" allowBlank="1" showInputMessage="1" showErrorMessage="1" sqref="F9:F17">
      <formula1>$M$1:$M$3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2:C4"/>
  <sheetViews>
    <sheetView workbookViewId="0">
      <selection activeCell="B3" sqref="B3"/>
    </sheetView>
  </sheetViews>
  <sheetFormatPr baseColWidth="10" defaultRowHeight="15" x14ac:dyDescent="0"/>
  <cols>
    <col min="1" max="1" width="19.33203125" bestFit="1" customWidth="1"/>
  </cols>
  <sheetData>
    <row r="2" spans="1:3" ht="30">
      <c r="B2" s="28" t="s">
        <v>48</v>
      </c>
      <c r="C2" s="28" t="s">
        <v>49</v>
      </c>
    </row>
    <row r="3" spans="1:3">
      <c r="A3" s="9" t="s">
        <v>40</v>
      </c>
      <c r="B3" s="29" t="e">
        <f>Calculations!B17</f>
        <v>#VALUE!</v>
      </c>
      <c r="C3" s="42" t="e">
        <f>B3+Calculations!$B$25</f>
        <v>#VALUE!</v>
      </c>
    </row>
    <row r="4" spans="1:3">
      <c r="A4" s="9" t="s">
        <v>50</v>
      </c>
      <c r="B4" s="30" t="e">
        <f>B3/Calculations!B20</f>
        <v>#VALUE!</v>
      </c>
      <c r="C4" s="43" t="e">
        <f>C3/Calculations!B20</f>
        <v>#VALUE!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4:DS25"/>
  <sheetViews>
    <sheetView workbookViewId="0">
      <selection activeCell="C7" sqref="C7"/>
    </sheetView>
  </sheetViews>
  <sheetFormatPr baseColWidth="10" defaultRowHeight="15" x14ac:dyDescent="0"/>
  <cols>
    <col min="1" max="1" width="24" bestFit="1" customWidth="1"/>
  </cols>
  <sheetData>
    <row r="4" spans="1:123">
      <c r="B4" s="9" t="s">
        <v>18</v>
      </c>
      <c r="C4" s="14">
        <v>0</v>
      </c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14">
        <v>32</v>
      </c>
      <c r="AJ4" s="14">
        <v>33</v>
      </c>
      <c r="AK4" s="14">
        <v>34</v>
      </c>
      <c r="AL4" s="14">
        <v>35</v>
      </c>
      <c r="AM4" s="14">
        <v>36</v>
      </c>
      <c r="AN4" s="14">
        <v>37</v>
      </c>
      <c r="AO4" s="14">
        <v>38</v>
      </c>
      <c r="AP4" s="14">
        <v>39</v>
      </c>
      <c r="AQ4" s="14">
        <v>40</v>
      </c>
      <c r="AR4" s="14">
        <v>41</v>
      </c>
      <c r="AS4" s="14">
        <v>42</v>
      </c>
      <c r="AT4" s="14">
        <v>43</v>
      </c>
      <c r="AU4" s="14">
        <v>44</v>
      </c>
      <c r="AV4" s="14">
        <v>45</v>
      </c>
      <c r="AW4" s="14">
        <v>46</v>
      </c>
      <c r="AX4" s="14">
        <v>47</v>
      </c>
      <c r="AY4" s="14">
        <v>48</v>
      </c>
      <c r="AZ4" s="14">
        <v>49</v>
      </c>
      <c r="BA4" s="14">
        <v>50</v>
      </c>
      <c r="BB4" s="14">
        <v>51</v>
      </c>
      <c r="BC4" s="14">
        <v>52</v>
      </c>
      <c r="BD4" s="14">
        <v>53</v>
      </c>
      <c r="BE4" s="14">
        <v>54</v>
      </c>
      <c r="BF4" s="14">
        <v>55</v>
      </c>
      <c r="BG4" s="14">
        <v>56</v>
      </c>
      <c r="BH4" s="14">
        <v>57</v>
      </c>
      <c r="BI4" s="14">
        <v>58</v>
      </c>
      <c r="BJ4" s="14">
        <v>59</v>
      </c>
      <c r="BK4" s="14">
        <v>60</v>
      </c>
      <c r="BL4" s="14">
        <v>61</v>
      </c>
      <c r="BM4" s="14">
        <v>62</v>
      </c>
      <c r="BN4" s="14">
        <v>63</v>
      </c>
      <c r="BO4" s="14">
        <v>64</v>
      </c>
      <c r="BP4" s="14">
        <v>65</v>
      </c>
      <c r="BQ4" s="14">
        <v>66</v>
      </c>
      <c r="BR4" s="14">
        <v>67</v>
      </c>
      <c r="BS4" s="14">
        <v>68</v>
      </c>
      <c r="BT4" s="14">
        <v>69</v>
      </c>
      <c r="BU4" s="14">
        <v>70</v>
      </c>
      <c r="BV4" s="14">
        <v>71</v>
      </c>
      <c r="BW4" s="14">
        <v>72</v>
      </c>
      <c r="BX4" s="14">
        <v>73</v>
      </c>
      <c r="BY4" s="14">
        <v>74</v>
      </c>
      <c r="BZ4" s="14">
        <v>75</v>
      </c>
      <c r="CA4" s="14">
        <v>76</v>
      </c>
      <c r="CB4" s="14">
        <v>77</v>
      </c>
      <c r="CC4" s="14">
        <v>78</v>
      </c>
      <c r="CD4" s="14">
        <v>79</v>
      </c>
      <c r="CE4" s="14">
        <v>80</v>
      </c>
      <c r="CF4" s="14">
        <v>81</v>
      </c>
      <c r="CG4" s="14">
        <v>82</v>
      </c>
      <c r="CH4" s="14">
        <v>83</v>
      </c>
      <c r="CI4" s="14">
        <v>84</v>
      </c>
      <c r="CJ4" s="14">
        <v>85</v>
      </c>
      <c r="CK4" s="14">
        <v>86</v>
      </c>
      <c r="CL4" s="14">
        <v>87</v>
      </c>
      <c r="CM4" s="14">
        <v>88</v>
      </c>
      <c r="CN4" s="14">
        <v>89</v>
      </c>
      <c r="CO4" s="14">
        <v>90</v>
      </c>
      <c r="CP4" s="14">
        <v>91</v>
      </c>
      <c r="CQ4" s="14">
        <v>92</v>
      </c>
      <c r="CR4" s="14">
        <v>93</v>
      </c>
      <c r="CS4" s="14">
        <v>94</v>
      </c>
      <c r="CT4" s="14">
        <v>95</v>
      </c>
      <c r="CU4" s="14">
        <v>96</v>
      </c>
      <c r="CV4" s="14">
        <v>97</v>
      </c>
      <c r="CW4" s="14">
        <v>98</v>
      </c>
      <c r="CX4" s="14">
        <v>99</v>
      </c>
      <c r="CY4" s="14">
        <v>100</v>
      </c>
      <c r="CZ4" s="14">
        <v>101</v>
      </c>
      <c r="DA4" s="14">
        <v>102</v>
      </c>
      <c r="DB4" s="14">
        <v>103</v>
      </c>
      <c r="DC4" s="14">
        <v>104</v>
      </c>
      <c r="DD4" s="14">
        <v>105</v>
      </c>
      <c r="DE4" s="14">
        <v>106</v>
      </c>
      <c r="DF4" s="14">
        <v>107</v>
      </c>
      <c r="DG4" s="14">
        <v>108</v>
      </c>
      <c r="DH4" s="14">
        <v>109</v>
      </c>
      <c r="DI4" s="14">
        <v>110</v>
      </c>
      <c r="DJ4" s="14">
        <v>111</v>
      </c>
      <c r="DK4" s="14">
        <v>112</v>
      </c>
      <c r="DL4" s="14">
        <v>113</v>
      </c>
      <c r="DM4" s="14">
        <v>114</v>
      </c>
      <c r="DN4" s="14">
        <v>115</v>
      </c>
      <c r="DO4" s="14">
        <v>116</v>
      </c>
      <c r="DP4" s="14">
        <v>117</v>
      </c>
      <c r="DQ4" s="14">
        <v>118</v>
      </c>
      <c r="DR4" s="14">
        <v>119</v>
      </c>
      <c r="DS4" s="14">
        <v>120</v>
      </c>
    </row>
    <row r="5" spans="1:123">
      <c r="B5" s="12" t="s">
        <v>31</v>
      </c>
      <c r="C5" s="10" t="e">
        <f>Input!P7</f>
        <v>#VALUE!</v>
      </c>
      <c r="D5" s="10" t="e">
        <f ca="1">Input!Q7</f>
        <v>#VALUE!</v>
      </c>
      <c r="E5" s="10" t="e">
        <f ca="1">Input!R7</f>
        <v>#VALUE!</v>
      </c>
      <c r="F5" s="10" t="e">
        <f ca="1">Input!S7</f>
        <v>#VALUE!</v>
      </c>
      <c r="G5" s="10" t="e">
        <f ca="1">Input!T7</f>
        <v>#VALUE!</v>
      </c>
      <c r="H5" s="10" t="e">
        <f ca="1">Input!U7</f>
        <v>#VALUE!</v>
      </c>
      <c r="I5" s="10" t="e">
        <f ca="1">Input!V7</f>
        <v>#VALUE!</v>
      </c>
      <c r="J5" s="10" t="e">
        <f ca="1">Input!W7</f>
        <v>#VALUE!</v>
      </c>
      <c r="K5" s="10" t="e">
        <f ca="1">Input!X7</f>
        <v>#VALUE!</v>
      </c>
      <c r="L5" s="10" t="e">
        <f ca="1">Input!Y7</f>
        <v>#VALUE!</v>
      </c>
      <c r="M5" s="10" t="e">
        <f ca="1">Input!Z7</f>
        <v>#VALUE!</v>
      </c>
      <c r="N5" s="10" t="e">
        <f ca="1">Input!AA7</f>
        <v>#VALUE!</v>
      </c>
      <c r="O5" s="10" t="e">
        <f ca="1">Input!AB7</f>
        <v>#VALUE!</v>
      </c>
      <c r="P5" s="10" t="e">
        <f ca="1">Input!AC7</f>
        <v>#VALUE!</v>
      </c>
      <c r="Q5" s="10" t="e">
        <f ca="1">Input!AD7</f>
        <v>#VALUE!</v>
      </c>
      <c r="R5" s="10" t="e">
        <f ca="1">Input!AE7</f>
        <v>#VALUE!</v>
      </c>
      <c r="S5" s="10" t="e">
        <f ca="1">Input!AF7</f>
        <v>#VALUE!</v>
      </c>
      <c r="T5" s="10" t="e">
        <f ca="1">Input!AG7</f>
        <v>#VALUE!</v>
      </c>
      <c r="U5" s="10" t="e">
        <f ca="1">Input!AH7</f>
        <v>#VALUE!</v>
      </c>
      <c r="V5" s="10" t="e">
        <f ca="1">Input!AI7</f>
        <v>#VALUE!</v>
      </c>
      <c r="W5" s="10" t="e">
        <f ca="1">Input!AJ7</f>
        <v>#VALUE!</v>
      </c>
      <c r="X5" s="10" t="e">
        <f ca="1">Input!AK7</f>
        <v>#VALUE!</v>
      </c>
      <c r="Y5" s="10" t="e">
        <f ca="1">Input!AL7</f>
        <v>#VALUE!</v>
      </c>
      <c r="Z5" s="10" t="e">
        <f ca="1">Input!AM7</f>
        <v>#VALUE!</v>
      </c>
      <c r="AA5" s="10" t="e">
        <f ca="1">Input!AN7</f>
        <v>#VALUE!</v>
      </c>
      <c r="AB5" s="10" t="e">
        <f ca="1">Input!AO7</f>
        <v>#VALUE!</v>
      </c>
      <c r="AC5" s="10" t="e">
        <f ca="1">Input!AP7</f>
        <v>#VALUE!</v>
      </c>
      <c r="AD5" s="10" t="e">
        <f ca="1">Input!AQ7</f>
        <v>#VALUE!</v>
      </c>
      <c r="AE5" s="10" t="e">
        <f ca="1">Input!AR7</f>
        <v>#VALUE!</v>
      </c>
      <c r="AF5" s="10" t="e">
        <f ca="1">Input!AS7</f>
        <v>#VALUE!</v>
      </c>
      <c r="AG5" s="10" t="e">
        <f ca="1">Input!AT7</f>
        <v>#VALUE!</v>
      </c>
      <c r="AH5" s="10" t="e">
        <f ca="1">Input!AU7</f>
        <v>#VALUE!</v>
      </c>
      <c r="AI5" s="10" t="e">
        <f ca="1">Input!AV7</f>
        <v>#VALUE!</v>
      </c>
      <c r="AJ5" s="10" t="e">
        <f ca="1">Input!AW7</f>
        <v>#VALUE!</v>
      </c>
      <c r="AK5" s="10" t="e">
        <f ca="1">Input!AX7</f>
        <v>#VALUE!</v>
      </c>
      <c r="AL5" s="10" t="e">
        <f ca="1">Input!AY7</f>
        <v>#VALUE!</v>
      </c>
      <c r="AM5" s="10" t="e">
        <f ca="1">Input!AZ7</f>
        <v>#VALUE!</v>
      </c>
      <c r="AN5" s="10" t="e">
        <f ca="1">Input!BA7</f>
        <v>#VALUE!</v>
      </c>
      <c r="AO5" s="10" t="e">
        <f ca="1">Input!BB7</f>
        <v>#VALUE!</v>
      </c>
      <c r="AP5" s="10" t="e">
        <f ca="1">Input!BC7</f>
        <v>#VALUE!</v>
      </c>
      <c r="AQ5" s="10" t="e">
        <f ca="1">Input!BD7</f>
        <v>#VALUE!</v>
      </c>
      <c r="AR5" s="10" t="e">
        <f ca="1">Input!BE7</f>
        <v>#VALUE!</v>
      </c>
      <c r="AS5" s="10" t="e">
        <f ca="1">Input!BF7</f>
        <v>#VALUE!</v>
      </c>
      <c r="AT5" s="10" t="e">
        <f ca="1">Input!BG7</f>
        <v>#VALUE!</v>
      </c>
      <c r="AU5" s="10" t="e">
        <f ca="1">Input!BH7</f>
        <v>#VALUE!</v>
      </c>
      <c r="AV5" s="10" t="e">
        <f ca="1">Input!BI7</f>
        <v>#VALUE!</v>
      </c>
      <c r="AW5" s="10" t="e">
        <f ca="1">Input!BJ7</f>
        <v>#VALUE!</v>
      </c>
      <c r="AX5" s="10" t="e">
        <f ca="1">Input!BK7</f>
        <v>#VALUE!</v>
      </c>
      <c r="AY5" s="10" t="e">
        <f ca="1">Input!BL7</f>
        <v>#VALUE!</v>
      </c>
      <c r="AZ5" s="10" t="e">
        <f ca="1">Input!BM7</f>
        <v>#VALUE!</v>
      </c>
      <c r="BA5" s="10" t="e">
        <f ca="1">Input!BN7</f>
        <v>#VALUE!</v>
      </c>
      <c r="BB5" s="10" t="e">
        <f ca="1">Input!BO7</f>
        <v>#VALUE!</v>
      </c>
      <c r="BC5" s="10" t="e">
        <f ca="1">Input!BP7</f>
        <v>#VALUE!</v>
      </c>
      <c r="BD5" s="10" t="e">
        <f ca="1">Input!BQ7</f>
        <v>#VALUE!</v>
      </c>
      <c r="BE5" s="10" t="e">
        <f ca="1">Input!BR7</f>
        <v>#VALUE!</v>
      </c>
      <c r="BF5" s="10" t="e">
        <f ca="1">Input!BS7</f>
        <v>#VALUE!</v>
      </c>
      <c r="BG5" s="10" t="e">
        <f ca="1">Input!BT7</f>
        <v>#VALUE!</v>
      </c>
      <c r="BH5" s="10" t="e">
        <f ca="1">Input!BU7</f>
        <v>#VALUE!</v>
      </c>
      <c r="BI5" s="10" t="e">
        <f ca="1">Input!BV7</f>
        <v>#VALUE!</v>
      </c>
      <c r="BJ5" s="10" t="e">
        <f ca="1">Input!BW7</f>
        <v>#VALUE!</v>
      </c>
      <c r="BK5" s="10" t="e">
        <f ca="1">Input!BX7</f>
        <v>#VALUE!</v>
      </c>
      <c r="BL5" s="10" t="e">
        <f ca="1">Input!BY7</f>
        <v>#VALUE!</v>
      </c>
      <c r="BM5" s="10" t="e">
        <f ca="1">Input!BZ7</f>
        <v>#VALUE!</v>
      </c>
      <c r="BN5" s="10" t="e">
        <f ca="1">Input!CA7</f>
        <v>#VALUE!</v>
      </c>
      <c r="BO5" s="10" t="e">
        <f ca="1">Input!CB7</f>
        <v>#VALUE!</v>
      </c>
      <c r="BP5" s="10" t="e">
        <f ca="1">Input!CC7</f>
        <v>#VALUE!</v>
      </c>
      <c r="BQ5" s="10" t="e">
        <f ca="1">Input!CD7</f>
        <v>#VALUE!</v>
      </c>
      <c r="BR5" s="10" t="e">
        <f ca="1">Input!CE7</f>
        <v>#VALUE!</v>
      </c>
      <c r="BS5" s="10" t="e">
        <f ca="1">Input!CF7</f>
        <v>#VALUE!</v>
      </c>
      <c r="BT5" s="10" t="e">
        <f ca="1">Input!CG7</f>
        <v>#VALUE!</v>
      </c>
      <c r="BU5" s="10" t="e">
        <f ca="1">Input!CH7</f>
        <v>#VALUE!</v>
      </c>
      <c r="BV5" s="10" t="e">
        <f ca="1">Input!CI7</f>
        <v>#VALUE!</v>
      </c>
      <c r="BW5" s="10" t="e">
        <f ca="1">Input!CJ7</f>
        <v>#VALUE!</v>
      </c>
      <c r="BX5" s="10" t="e">
        <f ca="1">Input!CK7</f>
        <v>#VALUE!</v>
      </c>
      <c r="BY5" s="10" t="e">
        <f ca="1">Input!CL7</f>
        <v>#VALUE!</v>
      </c>
      <c r="BZ5" s="10" t="e">
        <f ca="1">Input!CM7</f>
        <v>#VALUE!</v>
      </c>
      <c r="CA5" s="10" t="e">
        <f ca="1">Input!CN7</f>
        <v>#VALUE!</v>
      </c>
      <c r="CB5" s="10" t="e">
        <f ca="1">Input!CO7</f>
        <v>#VALUE!</v>
      </c>
      <c r="CC5" s="10" t="e">
        <f ca="1">Input!CP7</f>
        <v>#VALUE!</v>
      </c>
      <c r="CD5" s="10" t="e">
        <f ca="1">Input!CQ7</f>
        <v>#VALUE!</v>
      </c>
      <c r="CE5" s="10" t="e">
        <f ca="1">Input!CR7</f>
        <v>#VALUE!</v>
      </c>
      <c r="CF5" s="10" t="e">
        <f ca="1">Input!CS7</f>
        <v>#VALUE!</v>
      </c>
      <c r="CG5" s="10" t="e">
        <f ca="1">Input!CT7</f>
        <v>#VALUE!</v>
      </c>
      <c r="CH5" s="10" t="e">
        <f ca="1">Input!CU7</f>
        <v>#VALUE!</v>
      </c>
      <c r="CI5" s="10" t="e">
        <f ca="1">Input!CV7</f>
        <v>#VALUE!</v>
      </c>
      <c r="CJ5" s="10" t="e">
        <f ca="1">Input!CW7</f>
        <v>#VALUE!</v>
      </c>
      <c r="CK5" s="10" t="e">
        <f ca="1">Input!CX7</f>
        <v>#VALUE!</v>
      </c>
      <c r="CL5" s="10" t="e">
        <f ca="1">Input!CY7</f>
        <v>#VALUE!</v>
      </c>
      <c r="CM5" s="10" t="e">
        <f ca="1">Input!CZ7</f>
        <v>#VALUE!</v>
      </c>
      <c r="CN5" s="10" t="e">
        <f ca="1">Input!DA7</f>
        <v>#VALUE!</v>
      </c>
      <c r="CO5" s="10" t="e">
        <f ca="1">Input!DB7</f>
        <v>#VALUE!</v>
      </c>
      <c r="CP5" s="10" t="e">
        <f ca="1">Input!DC7</f>
        <v>#VALUE!</v>
      </c>
      <c r="CQ5" s="10" t="e">
        <f ca="1">Input!DD7</f>
        <v>#VALUE!</v>
      </c>
      <c r="CR5" s="10" t="e">
        <f ca="1">Input!DE7</f>
        <v>#VALUE!</v>
      </c>
      <c r="CS5" s="10" t="e">
        <f ca="1">Input!DF7</f>
        <v>#VALUE!</v>
      </c>
      <c r="CT5" s="10" t="e">
        <f ca="1">Input!DG7</f>
        <v>#VALUE!</v>
      </c>
      <c r="CU5" s="10" t="e">
        <f ca="1">Input!DH7</f>
        <v>#VALUE!</v>
      </c>
      <c r="CV5" s="10" t="e">
        <f ca="1">Input!DI7</f>
        <v>#VALUE!</v>
      </c>
      <c r="CW5" s="10" t="e">
        <f ca="1">Input!DJ7</f>
        <v>#VALUE!</v>
      </c>
      <c r="CX5" s="10" t="e">
        <f ca="1">Input!DK7</f>
        <v>#VALUE!</v>
      </c>
      <c r="CY5" s="10" t="e">
        <f ca="1">Input!DL7</f>
        <v>#VALUE!</v>
      </c>
      <c r="CZ5" s="10" t="e">
        <f ca="1">Input!DM7</f>
        <v>#VALUE!</v>
      </c>
      <c r="DA5" s="10" t="e">
        <f ca="1">Input!DN7</f>
        <v>#VALUE!</v>
      </c>
      <c r="DB5" s="10" t="e">
        <f ca="1">Input!DO7</f>
        <v>#VALUE!</v>
      </c>
      <c r="DC5" s="10" t="e">
        <f ca="1">Input!DP7</f>
        <v>#VALUE!</v>
      </c>
      <c r="DD5" s="10" t="e">
        <f ca="1">Input!DQ7</f>
        <v>#VALUE!</v>
      </c>
      <c r="DE5" s="10" t="e">
        <f ca="1">Input!DR7</f>
        <v>#VALUE!</v>
      </c>
      <c r="DF5" s="10" t="e">
        <f ca="1">Input!DS7</f>
        <v>#VALUE!</v>
      </c>
      <c r="DG5" s="10" t="e">
        <f ca="1">Input!DT7</f>
        <v>#VALUE!</v>
      </c>
      <c r="DH5" s="10" t="e">
        <f ca="1">Input!DU7</f>
        <v>#VALUE!</v>
      </c>
      <c r="DI5" s="10" t="e">
        <f ca="1">Input!DV7</f>
        <v>#VALUE!</v>
      </c>
      <c r="DJ5" s="10" t="e">
        <f ca="1">Input!DW7</f>
        <v>#VALUE!</v>
      </c>
      <c r="DK5" s="10" t="e">
        <f ca="1">Input!DX7</f>
        <v>#VALUE!</v>
      </c>
      <c r="DL5" s="10" t="e">
        <f ca="1">Input!DY7</f>
        <v>#VALUE!</v>
      </c>
      <c r="DM5" s="10" t="e">
        <f ca="1">Input!DZ7</f>
        <v>#VALUE!</v>
      </c>
      <c r="DN5" s="10" t="e">
        <f ca="1">Input!EA7</f>
        <v>#VALUE!</v>
      </c>
      <c r="DO5" s="10" t="e">
        <f ca="1">Input!EB7</f>
        <v>#VALUE!</v>
      </c>
      <c r="DP5" s="10" t="e">
        <f ca="1">Input!EC7</f>
        <v>#VALUE!</v>
      </c>
      <c r="DQ5" s="10" t="e">
        <f ca="1">Input!ED7</f>
        <v>#VALUE!</v>
      </c>
      <c r="DR5" s="10" t="e">
        <f ca="1">Input!EE7</f>
        <v>#VALUE!</v>
      </c>
      <c r="DS5" s="10" t="e">
        <f ca="1">Input!EF7</f>
        <v>#VALUE!</v>
      </c>
    </row>
    <row r="6" spans="1:123" ht="16" thickBot="1">
      <c r="B6" s="13" t="s">
        <v>32</v>
      </c>
      <c r="C6" s="11" t="e">
        <f>Input!P8</f>
        <v>#VALUE!</v>
      </c>
      <c r="D6" s="11" t="e">
        <f>Input!Q8</f>
        <v>#VALUE!</v>
      </c>
      <c r="E6" s="11" t="e">
        <f>Input!R8</f>
        <v>#VALUE!</v>
      </c>
      <c r="F6" s="11" t="e">
        <f>Input!S8</f>
        <v>#VALUE!</v>
      </c>
      <c r="G6" s="11" t="e">
        <f>Input!T8</f>
        <v>#VALUE!</v>
      </c>
      <c r="H6" s="11" t="e">
        <f>Input!U8</f>
        <v>#VALUE!</v>
      </c>
      <c r="I6" s="11" t="e">
        <f>Input!V8</f>
        <v>#VALUE!</v>
      </c>
      <c r="J6" s="11" t="e">
        <f>Input!W8</f>
        <v>#VALUE!</v>
      </c>
      <c r="K6" s="11" t="e">
        <f>Input!X8</f>
        <v>#VALUE!</v>
      </c>
      <c r="L6" s="11" t="e">
        <f>Input!Y8</f>
        <v>#VALUE!</v>
      </c>
      <c r="M6" s="11" t="e">
        <f>Input!Z8</f>
        <v>#VALUE!</v>
      </c>
      <c r="N6" s="11" t="e">
        <f>Input!AA8</f>
        <v>#VALUE!</v>
      </c>
      <c r="O6" s="11" t="e">
        <f>Input!AB8</f>
        <v>#VALUE!</v>
      </c>
      <c r="P6" s="11" t="e">
        <f>Input!AC8</f>
        <v>#VALUE!</v>
      </c>
      <c r="Q6" s="11" t="e">
        <f>Input!AD8</f>
        <v>#VALUE!</v>
      </c>
      <c r="R6" s="11" t="e">
        <f>Input!AE8</f>
        <v>#VALUE!</v>
      </c>
      <c r="S6" s="11" t="e">
        <f>Input!AF8</f>
        <v>#VALUE!</v>
      </c>
      <c r="T6" s="11" t="e">
        <f>Input!AG8</f>
        <v>#VALUE!</v>
      </c>
      <c r="U6" s="11" t="e">
        <f>Input!AH8</f>
        <v>#VALUE!</v>
      </c>
      <c r="V6" s="11" t="e">
        <f>Input!AI8</f>
        <v>#VALUE!</v>
      </c>
      <c r="W6" s="11" t="e">
        <f>Input!AJ8</f>
        <v>#VALUE!</v>
      </c>
      <c r="X6" s="11" t="e">
        <f>Input!AK8</f>
        <v>#VALUE!</v>
      </c>
      <c r="Y6" s="11" t="e">
        <f>Input!AL8</f>
        <v>#VALUE!</v>
      </c>
      <c r="Z6" s="11" t="e">
        <f>Input!AM8</f>
        <v>#VALUE!</v>
      </c>
      <c r="AA6" s="11" t="e">
        <f>Input!AN8</f>
        <v>#VALUE!</v>
      </c>
      <c r="AB6" s="11" t="e">
        <f>Input!AO8</f>
        <v>#VALUE!</v>
      </c>
      <c r="AC6" s="11" t="e">
        <f>Input!AP8</f>
        <v>#VALUE!</v>
      </c>
      <c r="AD6" s="11" t="e">
        <f>Input!AQ8</f>
        <v>#VALUE!</v>
      </c>
      <c r="AE6" s="11" t="e">
        <f>Input!AR8</f>
        <v>#VALUE!</v>
      </c>
      <c r="AF6" s="11" t="e">
        <f>Input!AS8</f>
        <v>#VALUE!</v>
      </c>
      <c r="AG6" s="11" t="e">
        <f>Input!AT8</f>
        <v>#VALUE!</v>
      </c>
      <c r="AH6" s="11" t="e">
        <f>Input!AU8</f>
        <v>#VALUE!</v>
      </c>
      <c r="AI6" s="11" t="e">
        <f>Input!AV8</f>
        <v>#VALUE!</v>
      </c>
      <c r="AJ6" s="11" t="e">
        <f>Input!AW8</f>
        <v>#VALUE!</v>
      </c>
      <c r="AK6" s="11" t="e">
        <f>Input!AX8</f>
        <v>#VALUE!</v>
      </c>
      <c r="AL6" s="11" t="e">
        <f>Input!AY8</f>
        <v>#VALUE!</v>
      </c>
      <c r="AM6" s="11" t="e">
        <f>Input!AZ8</f>
        <v>#VALUE!</v>
      </c>
      <c r="AN6" s="11" t="e">
        <f>Input!BA8</f>
        <v>#VALUE!</v>
      </c>
      <c r="AO6" s="11" t="e">
        <f>Input!BB8</f>
        <v>#VALUE!</v>
      </c>
      <c r="AP6" s="11" t="e">
        <f>Input!BC8</f>
        <v>#VALUE!</v>
      </c>
      <c r="AQ6" s="11" t="e">
        <f>Input!BD8</f>
        <v>#VALUE!</v>
      </c>
      <c r="AR6" s="11" t="e">
        <f>Input!BE8</f>
        <v>#VALUE!</v>
      </c>
      <c r="AS6" s="11" t="e">
        <f>Input!BF8</f>
        <v>#VALUE!</v>
      </c>
      <c r="AT6" s="11" t="e">
        <f>Input!BG8</f>
        <v>#VALUE!</v>
      </c>
      <c r="AU6" s="11" t="e">
        <f>Input!BH8</f>
        <v>#VALUE!</v>
      </c>
      <c r="AV6" s="11" t="e">
        <f>Input!BI8</f>
        <v>#VALUE!</v>
      </c>
      <c r="AW6" s="11" t="e">
        <f>Input!BJ8</f>
        <v>#VALUE!</v>
      </c>
      <c r="AX6" s="11" t="e">
        <f>Input!BK8</f>
        <v>#VALUE!</v>
      </c>
      <c r="AY6" s="11" t="e">
        <f>Input!BL8</f>
        <v>#VALUE!</v>
      </c>
      <c r="AZ6" s="11" t="e">
        <f>Input!BM8</f>
        <v>#VALUE!</v>
      </c>
      <c r="BA6" s="11" t="e">
        <f>Input!BN8</f>
        <v>#VALUE!</v>
      </c>
      <c r="BB6" s="11" t="e">
        <f>Input!BO8</f>
        <v>#VALUE!</v>
      </c>
      <c r="BC6" s="11" t="e">
        <f>Input!BP8</f>
        <v>#VALUE!</v>
      </c>
      <c r="BD6" s="11" t="e">
        <f>Input!BQ8</f>
        <v>#VALUE!</v>
      </c>
      <c r="BE6" s="11" t="e">
        <f>Input!BR8</f>
        <v>#VALUE!</v>
      </c>
      <c r="BF6" s="11" t="e">
        <f>Input!BS8</f>
        <v>#VALUE!</v>
      </c>
      <c r="BG6" s="11" t="e">
        <f>Input!BT8</f>
        <v>#VALUE!</v>
      </c>
      <c r="BH6" s="11" t="e">
        <f>Input!BU8</f>
        <v>#VALUE!</v>
      </c>
      <c r="BI6" s="11" t="e">
        <f>Input!BV8</f>
        <v>#VALUE!</v>
      </c>
      <c r="BJ6" s="11" t="e">
        <f>Input!BW8</f>
        <v>#VALUE!</v>
      </c>
      <c r="BK6" s="11" t="e">
        <f>Input!BX8</f>
        <v>#VALUE!</v>
      </c>
      <c r="BL6" s="11" t="e">
        <f>Input!BY8</f>
        <v>#VALUE!</v>
      </c>
      <c r="BM6" s="11" t="e">
        <f>Input!BZ8</f>
        <v>#VALUE!</v>
      </c>
      <c r="BN6" s="11" t="e">
        <f>Input!CA8</f>
        <v>#VALUE!</v>
      </c>
      <c r="BO6" s="11" t="e">
        <f>Input!CB8</f>
        <v>#VALUE!</v>
      </c>
      <c r="BP6" s="11" t="e">
        <f>Input!CC8</f>
        <v>#VALUE!</v>
      </c>
      <c r="BQ6" s="11" t="e">
        <f>Input!CD8</f>
        <v>#VALUE!</v>
      </c>
      <c r="BR6" s="11" t="e">
        <f>Input!CE8</f>
        <v>#VALUE!</v>
      </c>
      <c r="BS6" s="11" t="e">
        <f>Input!CF8</f>
        <v>#VALUE!</v>
      </c>
      <c r="BT6" s="11" t="e">
        <f>Input!CG8</f>
        <v>#VALUE!</v>
      </c>
      <c r="BU6" s="11" t="e">
        <f>Input!CH8</f>
        <v>#VALUE!</v>
      </c>
      <c r="BV6" s="11" t="e">
        <f>Input!CI8</f>
        <v>#VALUE!</v>
      </c>
      <c r="BW6" s="11" t="e">
        <f>Input!CJ8</f>
        <v>#VALUE!</v>
      </c>
      <c r="BX6" s="11" t="e">
        <f>Input!CK8</f>
        <v>#VALUE!</v>
      </c>
      <c r="BY6" s="11" t="e">
        <f>Input!CL8</f>
        <v>#VALUE!</v>
      </c>
      <c r="BZ6" s="11" t="e">
        <f>Input!CM8</f>
        <v>#VALUE!</v>
      </c>
      <c r="CA6" s="11" t="e">
        <f>Input!CN8</f>
        <v>#VALUE!</v>
      </c>
      <c r="CB6" s="11" t="e">
        <f>Input!CO8</f>
        <v>#VALUE!</v>
      </c>
      <c r="CC6" s="11" t="e">
        <f>Input!CP8</f>
        <v>#VALUE!</v>
      </c>
      <c r="CD6" s="11" t="e">
        <f>Input!CQ8</f>
        <v>#VALUE!</v>
      </c>
      <c r="CE6" s="11" t="e">
        <f>Input!CR8</f>
        <v>#VALUE!</v>
      </c>
      <c r="CF6" s="11" t="e">
        <f>Input!CS8</f>
        <v>#VALUE!</v>
      </c>
      <c r="CG6" s="11" t="e">
        <f>Input!CT8</f>
        <v>#VALUE!</v>
      </c>
      <c r="CH6" s="11" t="e">
        <f>Input!CU8</f>
        <v>#VALUE!</v>
      </c>
      <c r="CI6" s="11" t="e">
        <f>Input!CV8</f>
        <v>#VALUE!</v>
      </c>
      <c r="CJ6" s="11" t="e">
        <f>Input!CW8</f>
        <v>#VALUE!</v>
      </c>
      <c r="CK6" s="11" t="e">
        <f>Input!CX8</f>
        <v>#VALUE!</v>
      </c>
      <c r="CL6" s="11" t="e">
        <f>Input!CY8</f>
        <v>#VALUE!</v>
      </c>
      <c r="CM6" s="11" t="e">
        <f>Input!CZ8</f>
        <v>#VALUE!</v>
      </c>
      <c r="CN6" s="11" t="e">
        <f>Input!DA8</f>
        <v>#VALUE!</v>
      </c>
      <c r="CO6" s="11" t="e">
        <f>Input!DB8</f>
        <v>#VALUE!</v>
      </c>
      <c r="CP6" s="11" t="e">
        <f>Input!DC8</f>
        <v>#VALUE!</v>
      </c>
      <c r="CQ6" s="11" t="e">
        <f>Input!DD8</f>
        <v>#VALUE!</v>
      </c>
      <c r="CR6" s="11" t="e">
        <f>Input!DE8</f>
        <v>#VALUE!</v>
      </c>
      <c r="CS6" s="11" t="e">
        <f>Input!DF8</f>
        <v>#VALUE!</v>
      </c>
      <c r="CT6" s="11" t="e">
        <f>Input!DG8</f>
        <v>#VALUE!</v>
      </c>
      <c r="CU6" s="11" t="e">
        <f>Input!DH8</f>
        <v>#VALUE!</v>
      </c>
      <c r="CV6" s="11" t="e">
        <f>Input!DI8</f>
        <v>#VALUE!</v>
      </c>
      <c r="CW6" s="11" t="e">
        <f>Input!DJ8</f>
        <v>#VALUE!</v>
      </c>
      <c r="CX6" s="11" t="e">
        <f>Input!DK8</f>
        <v>#VALUE!</v>
      </c>
      <c r="CY6" s="11" t="e">
        <f>Input!DL8</f>
        <v>#VALUE!</v>
      </c>
      <c r="CZ6" s="11" t="e">
        <f>Input!DM8</f>
        <v>#VALUE!</v>
      </c>
      <c r="DA6" s="11" t="e">
        <f>Input!DN8</f>
        <v>#VALUE!</v>
      </c>
      <c r="DB6" s="11" t="e">
        <f>Input!DO8</f>
        <v>#VALUE!</v>
      </c>
      <c r="DC6" s="11" t="e">
        <f>Input!DP8</f>
        <v>#VALUE!</v>
      </c>
      <c r="DD6" s="11" t="e">
        <f>Input!DQ8</f>
        <v>#VALUE!</v>
      </c>
      <c r="DE6" s="11" t="e">
        <f>Input!DR8</f>
        <v>#VALUE!</v>
      </c>
      <c r="DF6" s="11" t="e">
        <f>Input!DS8</f>
        <v>#VALUE!</v>
      </c>
      <c r="DG6" s="11" t="e">
        <f>Input!DT8</f>
        <v>#VALUE!</v>
      </c>
      <c r="DH6" s="11" t="e">
        <f>Input!DU8</f>
        <v>#VALUE!</v>
      </c>
      <c r="DI6" s="11" t="e">
        <f>Input!DV8</f>
        <v>#VALUE!</v>
      </c>
      <c r="DJ6" s="11" t="e">
        <f>Input!DW8</f>
        <v>#VALUE!</v>
      </c>
      <c r="DK6" s="11" t="e">
        <f>Input!DX8</f>
        <v>#VALUE!</v>
      </c>
      <c r="DL6" s="11" t="e">
        <f>Input!DY8</f>
        <v>#VALUE!</v>
      </c>
      <c r="DM6" s="11" t="e">
        <f>Input!DZ8</f>
        <v>#VALUE!</v>
      </c>
      <c r="DN6" s="11" t="e">
        <f>Input!EA8</f>
        <v>#VALUE!</v>
      </c>
      <c r="DO6" s="11" t="e">
        <f>Input!EB8</f>
        <v>#VALUE!</v>
      </c>
      <c r="DP6" s="11" t="e">
        <f>Input!EC8</f>
        <v>#VALUE!</v>
      </c>
      <c r="DQ6" s="11" t="e">
        <f>Input!ED8</f>
        <v>#VALUE!</v>
      </c>
      <c r="DR6" s="11" t="e">
        <f>Input!EE8</f>
        <v>#VALUE!</v>
      </c>
      <c r="DS6" s="11" t="e">
        <f>Input!EF8</f>
        <v>#VALUE!</v>
      </c>
    </row>
    <row r="7" spans="1:123" ht="16" thickTop="1">
      <c r="A7" s="9" t="s">
        <v>10</v>
      </c>
      <c r="C7" s="5">
        <f>SUMIF(Input!$E$9:$E$19,"Income",Input!P$9:P$19)</f>
        <v>0</v>
      </c>
      <c r="D7" s="5">
        <f>SUMIF(Input!$E$9:$E$19,"Income",Input!Q$9:Q$19)</f>
        <v>0</v>
      </c>
      <c r="E7" s="5">
        <f>SUMIF(Input!$E$9:$E$19,"Income",Input!R$9:R$19)</f>
        <v>0</v>
      </c>
      <c r="F7" s="5">
        <f>SUMIF(Input!$E$9:$E$19,"Income",Input!S$9:S$19)</f>
        <v>0</v>
      </c>
      <c r="G7" s="5">
        <f>SUMIF(Input!$E$9:$E$19,"Income",Input!T$9:T$19)</f>
        <v>0</v>
      </c>
      <c r="H7" s="5">
        <f>SUMIF(Input!$E$9:$E$19,"Income",Input!U$9:U$19)</f>
        <v>0</v>
      </c>
      <c r="I7" s="5">
        <f>SUMIF(Input!$E$9:$E$19,"Income",Input!V$9:V$19)</f>
        <v>0</v>
      </c>
      <c r="J7" s="5">
        <f>SUMIF(Input!$E$9:$E$19,"Income",Input!W$9:W$19)</f>
        <v>0</v>
      </c>
      <c r="K7" s="5">
        <f>SUMIF(Input!$E$9:$E$19,"Income",Input!X$9:X$19)</f>
        <v>0</v>
      </c>
      <c r="L7" s="5">
        <f>SUMIF(Input!$E$9:$E$19,"Income",Input!Y$9:Y$19)</f>
        <v>0</v>
      </c>
      <c r="M7" s="5">
        <f>SUMIF(Input!$E$9:$E$19,"Income",Input!Z$9:Z$19)</f>
        <v>0</v>
      </c>
      <c r="N7" s="5">
        <f>SUMIF(Input!$E$9:$E$19,"Income",Input!AA$9:AA$19)</f>
        <v>0</v>
      </c>
      <c r="O7" s="5">
        <f>SUMIF(Input!$E$9:$E$19,"Income",Input!AB$9:AB$19)</f>
        <v>0</v>
      </c>
      <c r="P7" s="5">
        <f>SUMIF(Input!$E$9:$E$19,"Income",Input!AC$9:AC$19)</f>
        <v>0</v>
      </c>
      <c r="Q7" s="5">
        <f>SUMIF(Input!$E$9:$E$19,"Income",Input!AD$9:AD$19)</f>
        <v>0</v>
      </c>
      <c r="R7" s="5">
        <f>SUMIF(Input!$E$9:$E$19,"Income",Input!AE$9:AE$19)</f>
        <v>0</v>
      </c>
      <c r="S7" s="5">
        <f>SUMIF(Input!$E$9:$E$19,"Income",Input!AF$9:AF$19)</f>
        <v>0</v>
      </c>
      <c r="T7" s="5">
        <f>SUMIF(Input!$E$9:$E$19,"Income",Input!AG$9:AG$19)</f>
        <v>0</v>
      </c>
      <c r="U7" s="5">
        <f>SUMIF(Input!$E$9:$E$19,"Income",Input!AH$9:AH$19)</f>
        <v>0</v>
      </c>
      <c r="V7" s="5">
        <f>SUMIF(Input!$E$9:$E$19,"Income",Input!AI$9:AI$19)</f>
        <v>0</v>
      </c>
      <c r="W7" s="5">
        <f>SUMIF(Input!$E$9:$E$19,"Income",Input!AJ$9:AJ$19)</f>
        <v>0</v>
      </c>
      <c r="X7" s="5">
        <f>SUMIF(Input!$E$9:$E$19,"Income",Input!AK$9:AK$19)</f>
        <v>0</v>
      </c>
      <c r="Y7" s="5">
        <f>SUMIF(Input!$E$9:$E$19,"Income",Input!AL$9:AL$19)</f>
        <v>0</v>
      </c>
      <c r="Z7" s="5">
        <f>SUMIF(Input!$E$9:$E$19,"Income",Input!AM$9:AM$19)</f>
        <v>0</v>
      </c>
      <c r="AA7" s="5">
        <f>SUMIF(Input!$E$9:$E$19,"Income",Input!AN$9:AN$19)</f>
        <v>0</v>
      </c>
      <c r="AB7" s="5">
        <f>SUMIF(Input!$E$9:$E$19,"Income",Input!AO$9:AO$19)</f>
        <v>0</v>
      </c>
      <c r="AC7" s="5">
        <f>SUMIF(Input!$E$9:$E$19,"Income",Input!AP$9:AP$19)</f>
        <v>0</v>
      </c>
      <c r="AD7" s="5">
        <f>SUMIF(Input!$E$9:$E$19,"Income",Input!AQ$9:AQ$19)</f>
        <v>0</v>
      </c>
      <c r="AE7" s="5">
        <f>SUMIF(Input!$E$9:$E$19,"Income",Input!AR$9:AR$19)</f>
        <v>0</v>
      </c>
      <c r="AF7" s="5">
        <f>SUMIF(Input!$E$9:$E$19,"Income",Input!AS$9:AS$19)</f>
        <v>0</v>
      </c>
      <c r="AG7" s="5">
        <f>SUMIF(Input!$E$9:$E$19,"Income",Input!AT$9:AT$19)</f>
        <v>0</v>
      </c>
      <c r="AH7" s="5">
        <f>SUMIF(Input!$E$9:$E$19,"Income",Input!AU$9:AU$19)</f>
        <v>0</v>
      </c>
      <c r="AI7" s="5">
        <f>SUMIF(Input!$E$9:$E$19,"Income",Input!AV$9:AV$19)</f>
        <v>0</v>
      </c>
      <c r="AJ7" s="5">
        <f>SUMIF(Input!$E$9:$E$19,"Income",Input!AW$9:AW$19)</f>
        <v>0</v>
      </c>
      <c r="AK7" s="5">
        <f>SUMIF(Input!$E$9:$E$19,"Income",Input!AX$9:AX$19)</f>
        <v>0</v>
      </c>
      <c r="AL7" s="5">
        <f>SUMIF(Input!$E$9:$E$19,"Income",Input!AY$9:AY$19)</f>
        <v>0</v>
      </c>
      <c r="AM7" s="5">
        <f>SUMIF(Input!$E$9:$E$19,"Income",Input!AZ$9:AZ$19)</f>
        <v>0</v>
      </c>
      <c r="AN7" s="5">
        <f>SUMIF(Input!$E$9:$E$19,"Income",Input!BA$9:BA$19)</f>
        <v>0</v>
      </c>
      <c r="AO7" s="5">
        <f>SUMIF(Input!$E$9:$E$19,"Income",Input!BB$9:BB$19)</f>
        <v>0</v>
      </c>
      <c r="AP7" s="5">
        <f>SUMIF(Input!$E$9:$E$19,"Income",Input!BC$9:BC$19)</f>
        <v>0</v>
      </c>
      <c r="AQ7" s="5">
        <f>SUMIF(Input!$E$9:$E$19,"Income",Input!BD$9:BD$19)</f>
        <v>0</v>
      </c>
      <c r="AR7" s="5">
        <f>SUMIF(Input!$E$9:$E$19,"Income",Input!BE$9:BE$19)</f>
        <v>0</v>
      </c>
      <c r="AS7" s="5">
        <f>SUMIF(Input!$E$9:$E$19,"Income",Input!BF$9:BF$19)</f>
        <v>0</v>
      </c>
      <c r="AT7" s="5">
        <f>SUMIF(Input!$E$9:$E$19,"Income",Input!BG$9:BG$19)</f>
        <v>0</v>
      </c>
      <c r="AU7" s="5">
        <f>SUMIF(Input!$E$9:$E$19,"Income",Input!BH$9:BH$19)</f>
        <v>0</v>
      </c>
      <c r="AV7" s="5">
        <f>SUMIF(Input!$E$9:$E$19,"Income",Input!BI$9:BI$19)</f>
        <v>0</v>
      </c>
      <c r="AW7" s="5">
        <f>SUMIF(Input!$E$9:$E$19,"Income",Input!BJ$9:BJ$19)</f>
        <v>0</v>
      </c>
      <c r="AX7" s="5">
        <f>SUMIF(Input!$E$9:$E$19,"Income",Input!BK$9:BK$19)</f>
        <v>0</v>
      </c>
      <c r="AY7" s="5">
        <f>SUMIF(Input!$E$9:$E$19,"Income",Input!BL$9:BL$19)</f>
        <v>0</v>
      </c>
      <c r="AZ7" s="5">
        <f>SUMIF(Input!$E$9:$E$19,"Income",Input!BM$9:BM$19)</f>
        <v>0</v>
      </c>
      <c r="BA7" s="5">
        <f>SUMIF(Input!$E$9:$E$19,"Income",Input!BN$9:BN$19)</f>
        <v>0</v>
      </c>
      <c r="BB7" s="5">
        <f>SUMIF(Input!$E$9:$E$19,"Income",Input!BO$9:BO$19)</f>
        <v>0</v>
      </c>
      <c r="BC7" s="5">
        <f>SUMIF(Input!$E$9:$E$19,"Income",Input!BP$9:BP$19)</f>
        <v>0</v>
      </c>
      <c r="BD7" s="5">
        <f>SUMIF(Input!$E$9:$E$19,"Income",Input!BQ$9:BQ$19)</f>
        <v>0</v>
      </c>
      <c r="BE7" s="5">
        <f>SUMIF(Input!$E$9:$E$19,"Income",Input!BR$9:BR$19)</f>
        <v>0</v>
      </c>
      <c r="BF7" s="5">
        <f>SUMIF(Input!$E$9:$E$19,"Income",Input!BS$9:BS$19)</f>
        <v>0</v>
      </c>
      <c r="BG7" s="5">
        <f>SUMIF(Input!$E$9:$E$19,"Income",Input!BT$9:BT$19)</f>
        <v>0</v>
      </c>
      <c r="BH7" s="5">
        <f>SUMIF(Input!$E$9:$E$19,"Income",Input!BU$9:BU$19)</f>
        <v>0</v>
      </c>
      <c r="BI7" s="5">
        <f>SUMIF(Input!$E$9:$E$19,"Income",Input!BV$9:BV$19)</f>
        <v>0</v>
      </c>
      <c r="BJ7" s="5">
        <f>SUMIF(Input!$E$9:$E$19,"Income",Input!BW$9:BW$19)</f>
        <v>0</v>
      </c>
      <c r="BK7" s="5">
        <f>SUMIF(Input!$E$9:$E$19,"Income",Input!BX$9:BX$19)</f>
        <v>0</v>
      </c>
      <c r="BL7" s="5">
        <f>SUMIF(Input!$E$9:$E$19,"Income",Input!BY$9:BY$19)</f>
        <v>0</v>
      </c>
      <c r="BM7" s="5">
        <f>SUMIF(Input!$E$9:$E$19,"Income",Input!BZ$9:BZ$19)</f>
        <v>0</v>
      </c>
      <c r="BN7" s="5">
        <f>SUMIF(Input!$E$9:$E$19,"Income",Input!CA$9:CA$19)</f>
        <v>0</v>
      </c>
      <c r="BO7" s="5">
        <f>SUMIF(Input!$E$9:$E$19,"Income",Input!CB$9:CB$19)</f>
        <v>0</v>
      </c>
      <c r="BP7" s="5">
        <f>SUMIF(Input!$E$9:$E$19,"Income",Input!CC$9:CC$19)</f>
        <v>0</v>
      </c>
      <c r="BQ7" s="5">
        <f>SUMIF(Input!$E$9:$E$19,"Income",Input!CD$9:CD$19)</f>
        <v>0</v>
      </c>
      <c r="BR7" s="5">
        <f>SUMIF(Input!$E$9:$E$19,"Income",Input!CE$9:CE$19)</f>
        <v>0</v>
      </c>
      <c r="BS7" s="5">
        <f>SUMIF(Input!$E$9:$E$19,"Income",Input!CF$9:CF$19)</f>
        <v>0</v>
      </c>
      <c r="BT7" s="5">
        <f>SUMIF(Input!$E$9:$E$19,"Income",Input!CG$9:CG$19)</f>
        <v>0</v>
      </c>
      <c r="BU7" s="5">
        <f>SUMIF(Input!$E$9:$E$19,"Income",Input!CH$9:CH$19)</f>
        <v>0</v>
      </c>
      <c r="BV7" s="5">
        <f>SUMIF(Input!$E$9:$E$19,"Income",Input!CI$9:CI$19)</f>
        <v>0</v>
      </c>
      <c r="BW7" s="5">
        <f>SUMIF(Input!$E$9:$E$19,"Income",Input!CJ$9:CJ$19)</f>
        <v>0</v>
      </c>
      <c r="BX7" s="5">
        <f>SUMIF(Input!$E$9:$E$19,"Income",Input!CK$9:CK$19)</f>
        <v>0</v>
      </c>
      <c r="BY7" s="5">
        <f>SUMIF(Input!$E$9:$E$19,"Income",Input!CL$9:CL$19)</f>
        <v>0</v>
      </c>
      <c r="BZ7" s="5">
        <f>SUMIF(Input!$E$9:$E$19,"Income",Input!CM$9:CM$19)</f>
        <v>0</v>
      </c>
      <c r="CA7" s="5">
        <f>SUMIF(Input!$E$9:$E$19,"Income",Input!CN$9:CN$19)</f>
        <v>0</v>
      </c>
      <c r="CB7" s="5">
        <f>SUMIF(Input!$E$9:$E$19,"Income",Input!CO$9:CO$19)</f>
        <v>0</v>
      </c>
      <c r="CC7" s="5">
        <f>SUMIF(Input!$E$9:$E$19,"Income",Input!CP$9:CP$19)</f>
        <v>0</v>
      </c>
      <c r="CD7" s="5">
        <f>SUMIF(Input!$E$9:$E$19,"Income",Input!CQ$9:CQ$19)</f>
        <v>0</v>
      </c>
      <c r="CE7" s="5">
        <f>SUMIF(Input!$E$9:$E$19,"Income",Input!CR$9:CR$19)</f>
        <v>0</v>
      </c>
      <c r="CF7" s="5">
        <f>SUMIF(Input!$E$9:$E$19,"Income",Input!CS$9:CS$19)</f>
        <v>0</v>
      </c>
      <c r="CG7" s="5">
        <f>SUMIF(Input!$E$9:$E$19,"Income",Input!CT$9:CT$19)</f>
        <v>0</v>
      </c>
      <c r="CH7" s="5">
        <f>SUMIF(Input!$E$9:$E$19,"Income",Input!CU$9:CU$19)</f>
        <v>0</v>
      </c>
      <c r="CI7" s="5">
        <f>SUMIF(Input!$E$9:$E$19,"Income",Input!CV$9:CV$19)</f>
        <v>0</v>
      </c>
      <c r="CJ7" s="5">
        <f>SUMIF(Input!$E$9:$E$19,"Income",Input!CW$9:CW$19)</f>
        <v>0</v>
      </c>
      <c r="CK7" s="5">
        <f>SUMIF(Input!$E$9:$E$19,"Income",Input!CX$9:CX$19)</f>
        <v>0</v>
      </c>
      <c r="CL7" s="5">
        <f>SUMIF(Input!$E$9:$E$19,"Income",Input!CY$9:CY$19)</f>
        <v>0</v>
      </c>
      <c r="CM7" s="5">
        <f>SUMIF(Input!$E$9:$E$19,"Income",Input!CZ$9:CZ$19)</f>
        <v>0</v>
      </c>
      <c r="CN7" s="5">
        <f>SUMIF(Input!$E$9:$E$19,"Income",Input!DA$9:DA$19)</f>
        <v>0</v>
      </c>
      <c r="CO7" s="5">
        <f>SUMIF(Input!$E$9:$E$19,"Income",Input!DB$9:DB$19)</f>
        <v>0</v>
      </c>
      <c r="CP7" s="5">
        <f>SUMIF(Input!$E$9:$E$19,"Income",Input!DC$9:DC$19)</f>
        <v>0</v>
      </c>
      <c r="CQ7" s="5">
        <f>SUMIF(Input!$E$9:$E$19,"Income",Input!DD$9:DD$19)</f>
        <v>0</v>
      </c>
      <c r="CR7" s="5">
        <f>SUMIF(Input!$E$9:$E$19,"Income",Input!DE$9:DE$19)</f>
        <v>0</v>
      </c>
      <c r="CS7" s="5">
        <f>SUMIF(Input!$E$9:$E$19,"Income",Input!DF$9:DF$19)</f>
        <v>0</v>
      </c>
      <c r="CT7" s="5">
        <f>SUMIF(Input!$E$9:$E$19,"Income",Input!DG$9:DG$19)</f>
        <v>0</v>
      </c>
      <c r="CU7" s="5">
        <f>SUMIF(Input!$E$9:$E$19,"Income",Input!DH$9:DH$19)</f>
        <v>0</v>
      </c>
      <c r="CV7" s="5">
        <f>SUMIF(Input!$E$9:$E$19,"Income",Input!DI$9:DI$19)</f>
        <v>0</v>
      </c>
      <c r="CW7" s="5">
        <f>SUMIF(Input!$E$9:$E$19,"Income",Input!DJ$9:DJ$19)</f>
        <v>0</v>
      </c>
      <c r="CX7" s="5">
        <f>SUMIF(Input!$E$9:$E$19,"Income",Input!DK$9:DK$19)</f>
        <v>0</v>
      </c>
      <c r="CY7" s="5">
        <f>SUMIF(Input!$E$9:$E$19,"Income",Input!DL$9:DL$19)</f>
        <v>0</v>
      </c>
      <c r="CZ7" s="5">
        <f>SUMIF(Input!$E$9:$E$19,"Income",Input!DM$9:DM$19)</f>
        <v>0</v>
      </c>
      <c r="DA7" s="5">
        <f>SUMIF(Input!$E$9:$E$19,"Income",Input!DN$9:DN$19)</f>
        <v>0</v>
      </c>
      <c r="DB7" s="5">
        <f>SUMIF(Input!$E$9:$E$19,"Income",Input!DO$9:DO$19)</f>
        <v>0</v>
      </c>
      <c r="DC7" s="5">
        <f>SUMIF(Input!$E$9:$E$19,"Income",Input!DP$9:DP$19)</f>
        <v>0</v>
      </c>
      <c r="DD7" s="5">
        <f>SUMIF(Input!$E$9:$E$19,"Income",Input!DQ$9:DQ$19)</f>
        <v>0</v>
      </c>
      <c r="DE7" s="5">
        <f>SUMIF(Input!$E$9:$E$19,"Income",Input!DR$9:DR$19)</f>
        <v>0</v>
      </c>
      <c r="DF7" s="5">
        <f>SUMIF(Input!$E$9:$E$19,"Income",Input!DS$9:DS$19)</f>
        <v>0</v>
      </c>
      <c r="DG7" s="5">
        <f>SUMIF(Input!$E$9:$E$19,"Income",Input!DT$9:DT$19)</f>
        <v>0</v>
      </c>
      <c r="DH7" s="5">
        <f>SUMIF(Input!$E$9:$E$19,"Income",Input!DU$9:DU$19)</f>
        <v>0</v>
      </c>
      <c r="DI7" s="5">
        <f>SUMIF(Input!$E$9:$E$19,"Income",Input!DV$9:DV$19)</f>
        <v>0</v>
      </c>
      <c r="DJ7" s="5">
        <f>SUMIF(Input!$E$9:$E$19,"Income",Input!DW$9:DW$19)</f>
        <v>0</v>
      </c>
      <c r="DK7" s="5">
        <f>SUMIF(Input!$E$9:$E$19,"Income",Input!DX$9:DX$19)</f>
        <v>0</v>
      </c>
      <c r="DL7" s="5">
        <f>SUMIF(Input!$E$9:$E$19,"Income",Input!DY$9:DY$19)</f>
        <v>0</v>
      </c>
      <c r="DM7" s="5">
        <f>SUMIF(Input!$E$9:$E$19,"Income",Input!DZ$9:DZ$19)</f>
        <v>0</v>
      </c>
      <c r="DN7" s="5">
        <f>SUMIF(Input!$E$9:$E$19,"Income",Input!EA$9:EA$19)</f>
        <v>0</v>
      </c>
      <c r="DO7" s="5">
        <f>SUMIF(Input!$E$9:$E$19,"Income",Input!EB$9:EB$19)</f>
        <v>0</v>
      </c>
      <c r="DP7" s="5">
        <f>SUMIF(Input!$E$9:$E$19,"Income",Input!EC$9:EC$19)</f>
        <v>0</v>
      </c>
      <c r="DQ7" s="5">
        <f>SUMIF(Input!$E$9:$E$19,"Income",Input!ED$9:ED$19)</f>
        <v>0</v>
      </c>
      <c r="DR7" s="5">
        <f>SUMIF(Input!$E$9:$E$19,"Income",Input!EE$9:EE$19)</f>
        <v>0</v>
      </c>
      <c r="DS7" s="5">
        <f>SUMIF(Input!$E$9:$E$19,"Income",Input!EF$9:EF$19)</f>
        <v>0</v>
      </c>
    </row>
    <row r="9" spans="1:123">
      <c r="A9" s="9" t="s">
        <v>11</v>
      </c>
      <c r="C9" s="5">
        <f>-SUMIF(Input!$E$9:$E$19,"Expense",Input!P$9:P$19)</f>
        <v>0</v>
      </c>
      <c r="D9" s="5">
        <f>-SUMIF(Input!$E$9:$E$19,"Expense",Input!Q$9:Q$19)</f>
        <v>0</v>
      </c>
      <c r="E9" s="5">
        <f>-SUMIF(Input!$E$9:$E$19,"Expense",Input!R$9:R$19)</f>
        <v>0</v>
      </c>
      <c r="F9" s="5">
        <f>-SUMIF(Input!$E$9:$E$19,"Expense",Input!S$9:S$19)</f>
        <v>0</v>
      </c>
      <c r="G9" s="5">
        <f>-SUMIF(Input!$E$9:$E$19,"Expense",Input!T$9:T$19)</f>
        <v>0</v>
      </c>
      <c r="H9" s="5">
        <f>-SUMIF(Input!$E$9:$E$19,"Expense",Input!U$9:U$19)</f>
        <v>0</v>
      </c>
      <c r="I9" s="5">
        <f>-SUMIF(Input!$E$9:$E$19,"Expense",Input!V$9:V$19)</f>
        <v>0</v>
      </c>
      <c r="J9" s="5">
        <f>-SUMIF(Input!$E$9:$E$19,"Expense",Input!W$9:W$19)</f>
        <v>0</v>
      </c>
      <c r="K9" s="5">
        <f>-SUMIF(Input!$E$9:$E$19,"Expense",Input!X$9:X$19)</f>
        <v>0</v>
      </c>
      <c r="L9" s="5">
        <f>-SUMIF(Input!$E$9:$E$19,"Expense",Input!Y$9:Y$19)</f>
        <v>0</v>
      </c>
      <c r="M9" s="5">
        <f>-SUMIF(Input!$E$9:$E$19,"Expense",Input!Z$9:Z$19)</f>
        <v>0</v>
      </c>
      <c r="N9" s="5">
        <f>-SUMIF(Input!$E$9:$E$19,"Expense",Input!AA$9:AA$19)</f>
        <v>0</v>
      </c>
      <c r="O9" s="5">
        <f>-SUMIF(Input!$E$9:$E$19,"Expense",Input!AB$9:AB$19)</f>
        <v>0</v>
      </c>
      <c r="P9" s="5">
        <f>-SUMIF(Input!$E$9:$E$19,"Expense",Input!AC$9:AC$19)</f>
        <v>0</v>
      </c>
      <c r="Q9" s="5">
        <f>-SUMIF(Input!$E$9:$E$19,"Expense",Input!AD$9:AD$19)</f>
        <v>0</v>
      </c>
      <c r="R9" s="5">
        <f>-SUMIF(Input!$E$9:$E$19,"Expense",Input!AE$9:AE$19)</f>
        <v>0</v>
      </c>
      <c r="S9" s="5">
        <f>-SUMIF(Input!$E$9:$E$19,"Expense",Input!AF$9:AF$19)</f>
        <v>0</v>
      </c>
      <c r="T9" s="5">
        <f>-SUMIF(Input!$E$9:$E$19,"Expense",Input!AG$9:AG$19)</f>
        <v>0</v>
      </c>
      <c r="U9" s="5">
        <f>-SUMIF(Input!$E$9:$E$19,"Expense",Input!AH$9:AH$19)</f>
        <v>0</v>
      </c>
      <c r="V9" s="5">
        <f>-SUMIF(Input!$E$9:$E$19,"Expense",Input!AI$9:AI$19)</f>
        <v>0</v>
      </c>
      <c r="W9" s="5">
        <f>-SUMIF(Input!$E$9:$E$19,"Expense",Input!AJ$9:AJ$19)</f>
        <v>0</v>
      </c>
      <c r="X9" s="5">
        <f>-SUMIF(Input!$E$9:$E$19,"Expense",Input!AK$9:AK$19)</f>
        <v>0</v>
      </c>
      <c r="Y9" s="5">
        <f>-SUMIF(Input!$E$9:$E$19,"Expense",Input!AL$9:AL$19)</f>
        <v>0</v>
      </c>
      <c r="Z9" s="5">
        <f>-SUMIF(Input!$E$9:$E$19,"Expense",Input!AM$9:AM$19)</f>
        <v>0</v>
      </c>
      <c r="AA9" s="5">
        <f>-SUMIF(Input!$E$9:$E$19,"Expense",Input!AN$9:AN$19)</f>
        <v>0</v>
      </c>
      <c r="AB9" s="5">
        <f>-SUMIF(Input!$E$9:$E$19,"Expense",Input!AO$9:AO$19)</f>
        <v>0</v>
      </c>
      <c r="AC9" s="5">
        <f>-SUMIF(Input!$E$9:$E$19,"Expense",Input!AP$9:AP$19)</f>
        <v>0</v>
      </c>
      <c r="AD9" s="5">
        <f>-SUMIF(Input!$E$9:$E$19,"Expense",Input!AQ$9:AQ$19)</f>
        <v>0</v>
      </c>
      <c r="AE9" s="5">
        <f>-SUMIF(Input!$E$9:$E$19,"Expense",Input!AR$9:AR$19)</f>
        <v>0</v>
      </c>
      <c r="AF9" s="5">
        <f>-SUMIF(Input!$E$9:$E$19,"Expense",Input!AS$9:AS$19)</f>
        <v>0</v>
      </c>
      <c r="AG9" s="5">
        <f>-SUMIF(Input!$E$9:$E$19,"Expense",Input!AT$9:AT$19)</f>
        <v>0</v>
      </c>
      <c r="AH9" s="5">
        <f>-SUMIF(Input!$E$9:$E$19,"Expense",Input!AU$9:AU$19)</f>
        <v>0</v>
      </c>
      <c r="AI9" s="5">
        <f>-SUMIF(Input!$E$9:$E$19,"Expense",Input!AV$9:AV$19)</f>
        <v>0</v>
      </c>
      <c r="AJ9" s="5">
        <f>-SUMIF(Input!$E$9:$E$19,"Expense",Input!AW$9:AW$19)</f>
        <v>0</v>
      </c>
      <c r="AK9" s="5">
        <f>-SUMIF(Input!$E$9:$E$19,"Expense",Input!AX$9:AX$19)</f>
        <v>0</v>
      </c>
      <c r="AL9" s="5">
        <f>-SUMIF(Input!$E$9:$E$19,"Expense",Input!AY$9:AY$19)</f>
        <v>0</v>
      </c>
      <c r="AM9" s="5">
        <f>-SUMIF(Input!$E$9:$E$19,"Expense",Input!AZ$9:AZ$19)</f>
        <v>0</v>
      </c>
      <c r="AN9" s="5">
        <f>-SUMIF(Input!$E$9:$E$19,"Expense",Input!BA$9:BA$19)</f>
        <v>0</v>
      </c>
      <c r="AO9" s="5">
        <f>-SUMIF(Input!$E$9:$E$19,"Expense",Input!BB$9:BB$19)</f>
        <v>0</v>
      </c>
      <c r="AP9" s="5">
        <f>-SUMIF(Input!$E$9:$E$19,"Expense",Input!BC$9:BC$19)</f>
        <v>0</v>
      </c>
      <c r="AQ9" s="5">
        <f>-SUMIF(Input!$E$9:$E$19,"Expense",Input!BD$9:BD$19)</f>
        <v>0</v>
      </c>
      <c r="AR9" s="5">
        <f>-SUMIF(Input!$E$9:$E$19,"Expense",Input!BE$9:BE$19)</f>
        <v>0</v>
      </c>
      <c r="AS9" s="5">
        <f>-SUMIF(Input!$E$9:$E$19,"Expense",Input!BF$9:BF$19)</f>
        <v>0</v>
      </c>
      <c r="AT9" s="5">
        <f>-SUMIF(Input!$E$9:$E$19,"Expense",Input!BG$9:BG$19)</f>
        <v>0</v>
      </c>
      <c r="AU9" s="5">
        <f>-SUMIF(Input!$E$9:$E$19,"Expense",Input!BH$9:BH$19)</f>
        <v>0</v>
      </c>
      <c r="AV9" s="5">
        <f>-SUMIF(Input!$E$9:$E$19,"Expense",Input!BI$9:BI$19)</f>
        <v>0</v>
      </c>
      <c r="AW9" s="5">
        <f>-SUMIF(Input!$E$9:$E$19,"Expense",Input!BJ$9:BJ$19)</f>
        <v>0</v>
      </c>
      <c r="AX9" s="5">
        <f>-SUMIF(Input!$E$9:$E$19,"Expense",Input!BK$9:BK$19)</f>
        <v>0</v>
      </c>
      <c r="AY9" s="5">
        <f>-SUMIF(Input!$E$9:$E$19,"Expense",Input!BL$9:BL$19)</f>
        <v>0</v>
      </c>
      <c r="AZ9" s="5">
        <f>-SUMIF(Input!$E$9:$E$19,"Expense",Input!BM$9:BM$19)</f>
        <v>0</v>
      </c>
      <c r="BA9" s="5">
        <f>-SUMIF(Input!$E$9:$E$19,"Expense",Input!BN$9:BN$19)</f>
        <v>0</v>
      </c>
      <c r="BB9" s="5">
        <f>-SUMIF(Input!$E$9:$E$19,"Expense",Input!BO$9:BO$19)</f>
        <v>0</v>
      </c>
      <c r="BC9" s="5">
        <f>-SUMIF(Input!$E$9:$E$19,"Expense",Input!BP$9:BP$19)</f>
        <v>0</v>
      </c>
      <c r="BD9" s="5">
        <f>-SUMIF(Input!$E$9:$E$19,"Expense",Input!BQ$9:BQ$19)</f>
        <v>0</v>
      </c>
      <c r="BE9" s="5">
        <f>-SUMIF(Input!$E$9:$E$19,"Expense",Input!BR$9:BR$19)</f>
        <v>0</v>
      </c>
      <c r="BF9" s="5">
        <f>-SUMIF(Input!$E$9:$E$19,"Expense",Input!BS$9:BS$19)</f>
        <v>0</v>
      </c>
      <c r="BG9" s="5">
        <f>-SUMIF(Input!$E$9:$E$19,"Expense",Input!BT$9:BT$19)</f>
        <v>0</v>
      </c>
      <c r="BH9" s="5">
        <f>-SUMIF(Input!$E$9:$E$19,"Expense",Input!BU$9:BU$19)</f>
        <v>0</v>
      </c>
      <c r="BI9" s="5">
        <f>-SUMIF(Input!$E$9:$E$19,"Expense",Input!BV$9:BV$19)</f>
        <v>0</v>
      </c>
      <c r="BJ9" s="5">
        <f>-SUMIF(Input!$E$9:$E$19,"Expense",Input!BW$9:BW$19)</f>
        <v>0</v>
      </c>
      <c r="BK9" s="5">
        <f>-SUMIF(Input!$E$9:$E$19,"Expense",Input!BX$9:BX$19)</f>
        <v>0</v>
      </c>
      <c r="BL9" s="5">
        <f>-SUMIF(Input!$E$9:$E$19,"Expense",Input!BY$9:BY$19)</f>
        <v>0</v>
      </c>
      <c r="BM9" s="5">
        <f>-SUMIF(Input!$E$9:$E$19,"Expense",Input!BZ$9:BZ$19)</f>
        <v>0</v>
      </c>
      <c r="BN9" s="5">
        <f>-SUMIF(Input!$E$9:$E$19,"Expense",Input!CA$9:CA$19)</f>
        <v>0</v>
      </c>
      <c r="BO9" s="5">
        <f>-SUMIF(Input!$E$9:$E$19,"Expense",Input!CB$9:CB$19)</f>
        <v>0</v>
      </c>
      <c r="BP9" s="5">
        <f>-SUMIF(Input!$E$9:$E$19,"Expense",Input!CC$9:CC$19)</f>
        <v>0</v>
      </c>
      <c r="BQ9" s="5">
        <f>-SUMIF(Input!$E$9:$E$19,"Expense",Input!CD$9:CD$19)</f>
        <v>0</v>
      </c>
      <c r="BR9" s="5">
        <f>-SUMIF(Input!$E$9:$E$19,"Expense",Input!CE$9:CE$19)</f>
        <v>0</v>
      </c>
      <c r="BS9" s="5">
        <f>-SUMIF(Input!$E$9:$E$19,"Expense",Input!CF$9:CF$19)</f>
        <v>0</v>
      </c>
      <c r="BT9" s="5">
        <f>-SUMIF(Input!$E$9:$E$19,"Expense",Input!CG$9:CG$19)</f>
        <v>0</v>
      </c>
      <c r="BU9" s="5">
        <f>-SUMIF(Input!$E$9:$E$19,"Expense",Input!CH$9:CH$19)</f>
        <v>0</v>
      </c>
      <c r="BV9" s="5">
        <f>-SUMIF(Input!$E$9:$E$19,"Expense",Input!CI$9:CI$19)</f>
        <v>0</v>
      </c>
      <c r="BW9" s="5">
        <f>-SUMIF(Input!$E$9:$E$19,"Expense",Input!CJ$9:CJ$19)</f>
        <v>0</v>
      </c>
      <c r="BX9" s="5">
        <f>-SUMIF(Input!$E$9:$E$19,"Expense",Input!CK$9:CK$19)</f>
        <v>0</v>
      </c>
      <c r="BY9" s="5">
        <f>-SUMIF(Input!$E$9:$E$19,"Expense",Input!CL$9:CL$19)</f>
        <v>0</v>
      </c>
      <c r="BZ9" s="5">
        <f>-SUMIF(Input!$E$9:$E$19,"Expense",Input!CM$9:CM$19)</f>
        <v>0</v>
      </c>
      <c r="CA9" s="5">
        <f>-SUMIF(Input!$E$9:$E$19,"Expense",Input!CN$9:CN$19)</f>
        <v>0</v>
      </c>
      <c r="CB9" s="5">
        <f>-SUMIF(Input!$E$9:$E$19,"Expense",Input!CO$9:CO$19)</f>
        <v>0</v>
      </c>
      <c r="CC9" s="5">
        <f>-SUMIF(Input!$E$9:$E$19,"Expense",Input!CP$9:CP$19)</f>
        <v>0</v>
      </c>
      <c r="CD9" s="5">
        <f>-SUMIF(Input!$E$9:$E$19,"Expense",Input!CQ$9:CQ$19)</f>
        <v>0</v>
      </c>
      <c r="CE9" s="5">
        <f>-SUMIF(Input!$E$9:$E$19,"Expense",Input!CR$9:CR$19)</f>
        <v>0</v>
      </c>
      <c r="CF9" s="5">
        <f>-SUMIF(Input!$E$9:$E$19,"Expense",Input!CS$9:CS$19)</f>
        <v>0</v>
      </c>
      <c r="CG9" s="5">
        <f>-SUMIF(Input!$E$9:$E$19,"Expense",Input!CT$9:CT$19)</f>
        <v>0</v>
      </c>
      <c r="CH9" s="5">
        <f>-SUMIF(Input!$E$9:$E$19,"Expense",Input!CU$9:CU$19)</f>
        <v>0</v>
      </c>
      <c r="CI9" s="5">
        <f>-SUMIF(Input!$E$9:$E$19,"Expense",Input!CV$9:CV$19)</f>
        <v>0</v>
      </c>
      <c r="CJ9" s="5">
        <f>-SUMIF(Input!$E$9:$E$19,"Expense",Input!CW$9:CW$19)</f>
        <v>0</v>
      </c>
      <c r="CK9" s="5">
        <f>-SUMIF(Input!$E$9:$E$19,"Expense",Input!CX$9:CX$19)</f>
        <v>0</v>
      </c>
      <c r="CL9" s="5">
        <f>-SUMIF(Input!$E$9:$E$19,"Expense",Input!CY$9:CY$19)</f>
        <v>0</v>
      </c>
      <c r="CM9" s="5">
        <f>-SUMIF(Input!$E$9:$E$19,"Expense",Input!CZ$9:CZ$19)</f>
        <v>0</v>
      </c>
      <c r="CN9" s="5">
        <f>-SUMIF(Input!$E$9:$E$19,"Expense",Input!DA$9:DA$19)</f>
        <v>0</v>
      </c>
      <c r="CO9" s="5">
        <f>-SUMIF(Input!$E$9:$E$19,"Expense",Input!DB$9:DB$19)</f>
        <v>0</v>
      </c>
      <c r="CP9" s="5">
        <f>-SUMIF(Input!$E$9:$E$19,"Expense",Input!DC$9:DC$19)</f>
        <v>0</v>
      </c>
      <c r="CQ9" s="5">
        <f>-SUMIF(Input!$E$9:$E$19,"Expense",Input!DD$9:DD$19)</f>
        <v>0</v>
      </c>
      <c r="CR9" s="5">
        <f>-SUMIF(Input!$E$9:$E$19,"Expense",Input!DE$9:DE$19)</f>
        <v>0</v>
      </c>
      <c r="CS9" s="5">
        <f>-SUMIF(Input!$E$9:$E$19,"Expense",Input!DF$9:DF$19)</f>
        <v>0</v>
      </c>
      <c r="CT9" s="5">
        <f>-SUMIF(Input!$E$9:$E$19,"Expense",Input!DG$9:DG$19)</f>
        <v>0</v>
      </c>
      <c r="CU9" s="5">
        <f>-SUMIF(Input!$E$9:$E$19,"Expense",Input!DH$9:DH$19)</f>
        <v>0</v>
      </c>
      <c r="CV9" s="5">
        <f>-SUMIF(Input!$E$9:$E$19,"Expense",Input!DI$9:DI$19)</f>
        <v>0</v>
      </c>
      <c r="CW9" s="5">
        <f>-SUMIF(Input!$E$9:$E$19,"Expense",Input!DJ$9:DJ$19)</f>
        <v>0</v>
      </c>
      <c r="CX9" s="5">
        <f>-SUMIF(Input!$E$9:$E$19,"Expense",Input!DK$9:DK$19)</f>
        <v>0</v>
      </c>
      <c r="CY9" s="5">
        <f>-SUMIF(Input!$E$9:$E$19,"Expense",Input!DL$9:DL$19)</f>
        <v>0</v>
      </c>
      <c r="CZ9" s="5">
        <f>-SUMIF(Input!$E$9:$E$19,"Expense",Input!DM$9:DM$19)</f>
        <v>0</v>
      </c>
      <c r="DA9" s="5">
        <f>-SUMIF(Input!$E$9:$E$19,"Expense",Input!DN$9:DN$19)</f>
        <v>0</v>
      </c>
      <c r="DB9" s="5">
        <f>-SUMIF(Input!$E$9:$E$19,"Expense",Input!DO$9:DO$19)</f>
        <v>0</v>
      </c>
      <c r="DC9" s="5">
        <f>-SUMIF(Input!$E$9:$E$19,"Expense",Input!DP$9:DP$19)</f>
        <v>0</v>
      </c>
      <c r="DD9" s="5">
        <f>-SUMIF(Input!$E$9:$E$19,"Expense",Input!DQ$9:DQ$19)</f>
        <v>0</v>
      </c>
      <c r="DE9" s="5">
        <f>-SUMIF(Input!$E$9:$E$19,"Expense",Input!DR$9:DR$19)</f>
        <v>0</v>
      </c>
      <c r="DF9" s="5">
        <f>-SUMIF(Input!$E$9:$E$19,"Expense",Input!DS$9:DS$19)</f>
        <v>0</v>
      </c>
      <c r="DG9" s="5">
        <f>-SUMIF(Input!$E$9:$E$19,"Expense",Input!DT$9:DT$19)</f>
        <v>0</v>
      </c>
      <c r="DH9" s="5">
        <f>-SUMIF(Input!$E$9:$E$19,"Expense",Input!DU$9:DU$19)</f>
        <v>0</v>
      </c>
      <c r="DI9" s="5">
        <f>-SUMIF(Input!$E$9:$E$19,"Expense",Input!DV$9:DV$19)</f>
        <v>0</v>
      </c>
      <c r="DJ9" s="5">
        <f>-SUMIF(Input!$E$9:$E$19,"Expense",Input!DW$9:DW$19)</f>
        <v>0</v>
      </c>
      <c r="DK9" s="5">
        <f>-SUMIF(Input!$E$9:$E$19,"Expense",Input!DX$9:DX$19)</f>
        <v>0</v>
      </c>
      <c r="DL9" s="5">
        <f>-SUMIF(Input!$E$9:$E$19,"Expense",Input!DY$9:DY$19)</f>
        <v>0</v>
      </c>
      <c r="DM9" s="5">
        <f>-SUMIF(Input!$E$9:$E$19,"Expense",Input!DZ$9:DZ$19)</f>
        <v>0</v>
      </c>
      <c r="DN9" s="5">
        <f>-SUMIF(Input!$E$9:$E$19,"Expense",Input!EA$9:EA$19)</f>
        <v>0</v>
      </c>
      <c r="DO9" s="5">
        <f>-SUMIF(Input!$E$9:$E$19,"Expense",Input!EB$9:EB$19)</f>
        <v>0</v>
      </c>
      <c r="DP9" s="5">
        <f>-SUMIF(Input!$E$9:$E$19,"Expense",Input!EC$9:EC$19)</f>
        <v>0</v>
      </c>
      <c r="DQ9" s="5">
        <f>-SUMIF(Input!$E$9:$E$19,"Expense",Input!ED$9:ED$19)</f>
        <v>0</v>
      </c>
      <c r="DR9" s="5">
        <f>-SUMIF(Input!$E$9:$E$19,"Expense",Input!EE$9:EE$19)</f>
        <v>0</v>
      </c>
      <c r="DS9" s="5">
        <f>-SUMIF(Input!$E$9:$E$19,"Expense",Input!EF$9:EF$19)</f>
        <v>0</v>
      </c>
    </row>
    <row r="11" spans="1:123">
      <c r="A11" s="9" t="s">
        <v>37</v>
      </c>
      <c r="C11" s="5">
        <f>C7+C9</f>
        <v>0</v>
      </c>
      <c r="D11" s="5">
        <f t="shared" ref="D11:BO11" si="0">D7+D9</f>
        <v>0</v>
      </c>
      <c r="E11" s="5">
        <f t="shared" si="0"/>
        <v>0</v>
      </c>
      <c r="F11" s="5">
        <f t="shared" si="0"/>
        <v>0</v>
      </c>
      <c r="G11" s="5">
        <f t="shared" si="0"/>
        <v>0</v>
      </c>
      <c r="H11" s="5">
        <f t="shared" si="0"/>
        <v>0</v>
      </c>
      <c r="I11" s="5">
        <f t="shared" si="0"/>
        <v>0</v>
      </c>
      <c r="J11" s="5">
        <f t="shared" si="0"/>
        <v>0</v>
      </c>
      <c r="K11" s="5">
        <f t="shared" si="0"/>
        <v>0</v>
      </c>
      <c r="L11" s="5">
        <f t="shared" si="0"/>
        <v>0</v>
      </c>
      <c r="M11" s="5">
        <f t="shared" si="0"/>
        <v>0</v>
      </c>
      <c r="N11" s="5">
        <f t="shared" si="0"/>
        <v>0</v>
      </c>
      <c r="O11" s="5">
        <f t="shared" si="0"/>
        <v>0</v>
      </c>
      <c r="P11" s="5">
        <f t="shared" si="0"/>
        <v>0</v>
      </c>
      <c r="Q11" s="5">
        <f t="shared" si="0"/>
        <v>0</v>
      </c>
      <c r="R11" s="5">
        <f t="shared" si="0"/>
        <v>0</v>
      </c>
      <c r="S11" s="5">
        <f t="shared" si="0"/>
        <v>0</v>
      </c>
      <c r="T11" s="5">
        <f t="shared" si="0"/>
        <v>0</v>
      </c>
      <c r="U11" s="5">
        <f t="shared" si="0"/>
        <v>0</v>
      </c>
      <c r="V11" s="5">
        <f t="shared" si="0"/>
        <v>0</v>
      </c>
      <c r="W11" s="5">
        <f t="shared" si="0"/>
        <v>0</v>
      </c>
      <c r="X11" s="5">
        <f t="shared" si="0"/>
        <v>0</v>
      </c>
      <c r="Y11" s="5">
        <f t="shared" si="0"/>
        <v>0</v>
      </c>
      <c r="Z11" s="5">
        <f t="shared" si="0"/>
        <v>0</v>
      </c>
      <c r="AA11" s="5">
        <f t="shared" si="0"/>
        <v>0</v>
      </c>
      <c r="AB11" s="5">
        <f t="shared" si="0"/>
        <v>0</v>
      </c>
      <c r="AC11" s="5">
        <f t="shared" si="0"/>
        <v>0</v>
      </c>
      <c r="AD11" s="5">
        <f t="shared" si="0"/>
        <v>0</v>
      </c>
      <c r="AE11" s="5">
        <f t="shared" si="0"/>
        <v>0</v>
      </c>
      <c r="AF11" s="5">
        <f t="shared" si="0"/>
        <v>0</v>
      </c>
      <c r="AG11" s="5">
        <f t="shared" si="0"/>
        <v>0</v>
      </c>
      <c r="AH11" s="5">
        <f t="shared" si="0"/>
        <v>0</v>
      </c>
      <c r="AI11" s="5">
        <f t="shared" si="0"/>
        <v>0</v>
      </c>
      <c r="AJ11" s="5">
        <f t="shared" si="0"/>
        <v>0</v>
      </c>
      <c r="AK11" s="5">
        <f t="shared" si="0"/>
        <v>0</v>
      </c>
      <c r="AL11" s="5">
        <f t="shared" si="0"/>
        <v>0</v>
      </c>
      <c r="AM11" s="5">
        <f t="shared" si="0"/>
        <v>0</v>
      </c>
      <c r="AN11" s="5">
        <f t="shared" si="0"/>
        <v>0</v>
      </c>
      <c r="AO11" s="5">
        <f t="shared" si="0"/>
        <v>0</v>
      </c>
      <c r="AP11" s="5">
        <f t="shared" si="0"/>
        <v>0</v>
      </c>
      <c r="AQ11" s="5">
        <f t="shared" si="0"/>
        <v>0</v>
      </c>
      <c r="AR11" s="5">
        <f t="shared" si="0"/>
        <v>0</v>
      </c>
      <c r="AS11" s="5">
        <f t="shared" si="0"/>
        <v>0</v>
      </c>
      <c r="AT11" s="5">
        <f t="shared" si="0"/>
        <v>0</v>
      </c>
      <c r="AU11" s="5">
        <f t="shared" si="0"/>
        <v>0</v>
      </c>
      <c r="AV11" s="5">
        <f t="shared" si="0"/>
        <v>0</v>
      </c>
      <c r="AW11" s="5">
        <f t="shared" si="0"/>
        <v>0</v>
      </c>
      <c r="AX11" s="5">
        <f t="shared" si="0"/>
        <v>0</v>
      </c>
      <c r="AY11" s="5">
        <f t="shared" si="0"/>
        <v>0</v>
      </c>
      <c r="AZ11" s="5">
        <f t="shared" si="0"/>
        <v>0</v>
      </c>
      <c r="BA11" s="5">
        <f t="shared" si="0"/>
        <v>0</v>
      </c>
      <c r="BB11" s="5">
        <f t="shared" si="0"/>
        <v>0</v>
      </c>
      <c r="BC11" s="5">
        <f t="shared" si="0"/>
        <v>0</v>
      </c>
      <c r="BD11" s="5">
        <f t="shared" si="0"/>
        <v>0</v>
      </c>
      <c r="BE11" s="5">
        <f t="shared" si="0"/>
        <v>0</v>
      </c>
      <c r="BF11" s="5">
        <f t="shared" si="0"/>
        <v>0</v>
      </c>
      <c r="BG11" s="5">
        <f t="shared" si="0"/>
        <v>0</v>
      </c>
      <c r="BH11" s="5">
        <f t="shared" si="0"/>
        <v>0</v>
      </c>
      <c r="BI11" s="5">
        <f t="shared" si="0"/>
        <v>0</v>
      </c>
      <c r="BJ11" s="5">
        <f t="shared" si="0"/>
        <v>0</v>
      </c>
      <c r="BK11" s="5">
        <f t="shared" si="0"/>
        <v>0</v>
      </c>
      <c r="BL11" s="5">
        <f t="shared" si="0"/>
        <v>0</v>
      </c>
      <c r="BM11" s="5">
        <f t="shared" si="0"/>
        <v>0</v>
      </c>
      <c r="BN11" s="5">
        <f t="shared" si="0"/>
        <v>0</v>
      </c>
      <c r="BO11" s="5">
        <f t="shared" si="0"/>
        <v>0</v>
      </c>
      <c r="BP11" s="5">
        <f t="shared" ref="BP11:DS11" si="1">BP7+BP9</f>
        <v>0</v>
      </c>
      <c r="BQ11" s="5">
        <f t="shared" si="1"/>
        <v>0</v>
      </c>
      <c r="BR11" s="5">
        <f t="shared" si="1"/>
        <v>0</v>
      </c>
      <c r="BS11" s="5">
        <f t="shared" si="1"/>
        <v>0</v>
      </c>
      <c r="BT11" s="5">
        <f t="shared" si="1"/>
        <v>0</v>
      </c>
      <c r="BU11" s="5">
        <f t="shared" si="1"/>
        <v>0</v>
      </c>
      <c r="BV11" s="5">
        <f t="shared" si="1"/>
        <v>0</v>
      </c>
      <c r="BW11" s="5">
        <f t="shared" si="1"/>
        <v>0</v>
      </c>
      <c r="BX11" s="5">
        <f t="shared" si="1"/>
        <v>0</v>
      </c>
      <c r="BY11" s="5">
        <f t="shared" si="1"/>
        <v>0</v>
      </c>
      <c r="BZ11" s="5">
        <f t="shared" si="1"/>
        <v>0</v>
      </c>
      <c r="CA11" s="5">
        <f t="shared" si="1"/>
        <v>0</v>
      </c>
      <c r="CB11" s="5">
        <f t="shared" si="1"/>
        <v>0</v>
      </c>
      <c r="CC11" s="5">
        <f t="shared" si="1"/>
        <v>0</v>
      </c>
      <c r="CD11" s="5">
        <f t="shared" si="1"/>
        <v>0</v>
      </c>
      <c r="CE11" s="5">
        <f t="shared" si="1"/>
        <v>0</v>
      </c>
      <c r="CF11" s="5">
        <f t="shared" si="1"/>
        <v>0</v>
      </c>
      <c r="CG11" s="5">
        <f t="shared" si="1"/>
        <v>0</v>
      </c>
      <c r="CH11" s="5">
        <f t="shared" si="1"/>
        <v>0</v>
      </c>
      <c r="CI11" s="5">
        <f t="shared" si="1"/>
        <v>0</v>
      </c>
      <c r="CJ11" s="5">
        <f t="shared" si="1"/>
        <v>0</v>
      </c>
      <c r="CK11" s="5">
        <f t="shared" si="1"/>
        <v>0</v>
      </c>
      <c r="CL11" s="5">
        <f t="shared" si="1"/>
        <v>0</v>
      </c>
      <c r="CM11" s="5">
        <f t="shared" si="1"/>
        <v>0</v>
      </c>
      <c r="CN11" s="5">
        <f t="shared" si="1"/>
        <v>0</v>
      </c>
      <c r="CO11" s="5">
        <f t="shared" si="1"/>
        <v>0</v>
      </c>
      <c r="CP11" s="5">
        <f t="shared" si="1"/>
        <v>0</v>
      </c>
      <c r="CQ11" s="5">
        <f t="shared" si="1"/>
        <v>0</v>
      </c>
      <c r="CR11" s="5">
        <f t="shared" si="1"/>
        <v>0</v>
      </c>
      <c r="CS11" s="5">
        <f t="shared" si="1"/>
        <v>0</v>
      </c>
      <c r="CT11" s="5">
        <f t="shared" si="1"/>
        <v>0</v>
      </c>
      <c r="CU11" s="5">
        <f t="shared" si="1"/>
        <v>0</v>
      </c>
      <c r="CV11" s="5">
        <f t="shared" si="1"/>
        <v>0</v>
      </c>
      <c r="CW11" s="5">
        <f t="shared" si="1"/>
        <v>0</v>
      </c>
      <c r="CX11" s="5">
        <f t="shared" si="1"/>
        <v>0</v>
      </c>
      <c r="CY11" s="5">
        <f t="shared" si="1"/>
        <v>0</v>
      </c>
      <c r="CZ11" s="5">
        <f t="shared" si="1"/>
        <v>0</v>
      </c>
      <c r="DA11" s="5">
        <f t="shared" si="1"/>
        <v>0</v>
      </c>
      <c r="DB11" s="5">
        <f t="shared" si="1"/>
        <v>0</v>
      </c>
      <c r="DC11" s="5">
        <f t="shared" si="1"/>
        <v>0</v>
      </c>
      <c r="DD11" s="5">
        <f t="shared" si="1"/>
        <v>0</v>
      </c>
      <c r="DE11" s="5">
        <f t="shared" si="1"/>
        <v>0</v>
      </c>
      <c r="DF11" s="5">
        <f t="shared" si="1"/>
        <v>0</v>
      </c>
      <c r="DG11" s="5">
        <f t="shared" si="1"/>
        <v>0</v>
      </c>
      <c r="DH11" s="5">
        <f t="shared" si="1"/>
        <v>0</v>
      </c>
      <c r="DI11" s="5">
        <f t="shared" si="1"/>
        <v>0</v>
      </c>
      <c r="DJ11" s="5">
        <f t="shared" si="1"/>
        <v>0</v>
      </c>
      <c r="DK11" s="5">
        <f t="shared" si="1"/>
        <v>0</v>
      </c>
      <c r="DL11" s="5">
        <f t="shared" si="1"/>
        <v>0</v>
      </c>
      <c r="DM11" s="5">
        <f t="shared" si="1"/>
        <v>0</v>
      </c>
      <c r="DN11" s="5">
        <f t="shared" si="1"/>
        <v>0</v>
      </c>
      <c r="DO11" s="5">
        <f t="shared" si="1"/>
        <v>0</v>
      </c>
      <c r="DP11" s="5">
        <f t="shared" si="1"/>
        <v>0</v>
      </c>
      <c r="DQ11" s="5">
        <f t="shared" si="1"/>
        <v>0</v>
      </c>
      <c r="DR11" s="5">
        <f t="shared" si="1"/>
        <v>0</v>
      </c>
      <c r="DS11" s="5">
        <f t="shared" si="1"/>
        <v>0</v>
      </c>
    </row>
    <row r="12" spans="1:123">
      <c r="A12" s="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</row>
    <row r="13" spans="1:123">
      <c r="A13" s="9" t="s">
        <v>52</v>
      </c>
      <c r="C13" s="5">
        <f>B13+C11</f>
        <v>0</v>
      </c>
      <c r="D13" s="5">
        <f t="shared" ref="D13:BO13" si="2">C13+D11</f>
        <v>0</v>
      </c>
      <c r="E13" s="5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5">
        <f t="shared" si="2"/>
        <v>0</v>
      </c>
      <c r="T13" s="5">
        <f t="shared" si="2"/>
        <v>0</v>
      </c>
      <c r="U13" s="5">
        <f t="shared" si="2"/>
        <v>0</v>
      </c>
      <c r="V13" s="5">
        <f t="shared" si="2"/>
        <v>0</v>
      </c>
      <c r="W13" s="5">
        <f t="shared" si="2"/>
        <v>0</v>
      </c>
      <c r="X13" s="5">
        <f t="shared" si="2"/>
        <v>0</v>
      </c>
      <c r="Y13" s="5">
        <f t="shared" si="2"/>
        <v>0</v>
      </c>
      <c r="Z13" s="5">
        <f t="shared" si="2"/>
        <v>0</v>
      </c>
      <c r="AA13" s="5">
        <f t="shared" si="2"/>
        <v>0</v>
      </c>
      <c r="AB13" s="5">
        <f t="shared" si="2"/>
        <v>0</v>
      </c>
      <c r="AC13" s="5">
        <f t="shared" si="2"/>
        <v>0</v>
      </c>
      <c r="AD13" s="5">
        <f t="shared" si="2"/>
        <v>0</v>
      </c>
      <c r="AE13" s="5">
        <f t="shared" si="2"/>
        <v>0</v>
      </c>
      <c r="AF13" s="5">
        <f t="shared" si="2"/>
        <v>0</v>
      </c>
      <c r="AG13" s="5">
        <f t="shared" si="2"/>
        <v>0</v>
      </c>
      <c r="AH13" s="5">
        <f t="shared" si="2"/>
        <v>0</v>
      </c>
      <c r="AI13" s="5">
        <f t="shared" si="2"/>
        <v>0</v>
      </c>
      <c r="AJ13" s="5">
        <f t="shared" si="2"/>
        <v>0</v>
      </c>
      <c r="AK13" s="5">
        <f t="shared" si="2"/>
        <v>0</v>
      </c>
      <c r="AL13" s="5">
        <f t="shared" si="2"/>
        <v>0</v>
      </c>
      <c r="AM13" s="5">
        <f t="shared" si="2"/>
        <v>0</v>
      </c>
      <c r="AN13" s="5">
        <f t="shared" si="2"/>
        <v>0</v>
      </c>
      <c r="AO13" s="5">
        <f t="shared" si="2"/>
        <v>0</v>
      </c>
      <c r="AP13" s="5">
        <f t="shared" si="2"/>
        <v>0</v>
      </c>
      <c r="AQ13" s="5">
        <f t="shared" si="2"/>
        <v>0</v>
      </c>
      <c r="AR13" s="5">
        <f t="shared" si="2"/>
        <v>0</v>
      </c>
      <c r="AS13" s="5">
        <f t="shared" si="2"/>
        <v>0</v>
      </c>
      <c r="AT13" s="5">
        <f t="shared" si="2"/>
        <v>0</v>
      </c>
      <c r="AU13" s="5">
        <f t="shared" si="2"/>
        <v>0</v>
      </c>
      <c r="AV13" s="5">
        <f t="shared" si="2"/>
        <v>0</v>
      </c>
      <c r="AW13" s="5">
        <f t="shared" si="2"/>
        <v>0</v>
      </c>
      <c r="AX13" s="5">
        <f t="shared" si="2"/>
        <v>0</v>
      </c>
      <c r="AY13" s="5">
        <f t="shared" si="2"/>
        <v>0</v>
      </c>
      <c r="AZ13" s="5">
        <f t="shared" si="2"/>
        <v>0</v>
      </c>
      <c r="BA13" s="5">
        <f t="shared" si="2"/>
        <v>0</v>
      </c>
      <c r="BB13" s="5">
        <f t="shared" si="2"/>
        <v>0</v>
      </c>
      <c r="BC13" s="5">
        <f t="shared" si="2"/>
        <v>0</v>
      </c>
      <c r="BD13" s="5">
        <f t="shared" si="2"/>
        <v>0</v>
      </c>
      <c r="BE13" s="5">
        <f t="shared" si="2"/>
        <v>0</v>
      </c>
      <c r="BF13" s="5">
        <f t="shared" si="2"/>
        <v>0</v>
      </c>
      <c r="BG13" s="5">
        <f t="shared" si="2"/>
        <v>0</v>
      </c>
      <c r="BH13" s="5">
        <f t="shared" si="2"/>
        <v>0</v>
      </c>
      <c r="BI13" s="5">
        <f t="shared" si="2"/>
        <v>0</v>
      </c>
      <c r="BJ13" s="5">
        <f t="shared" si="2"/>
        <v>0</v>
      </c>
      <c r="BK13" s="5">
        <f t="shared" si="2"/>
        <v>0</v>
      </c>
      <c r="BL13" s="5">
        <f t="shared" si="2"/>
        <v>0</v>
      </c>
      <c r="BM13" s="5">
        <f t="shared" si="2"/>
        <v>0</v>
      </c>
      <c r="BN13" s="5">
        <f t="shared" si="2"/>
        <v>0</v>
      </c>
      <c r="BO13" s="5">
        <f t="shared" si="2"/>
        <v>0</v>
      </c>
      <c r="BP13" s="5">
        <f t="shared" ref="BP13:DS13" si="3">BO13+BP11</f>
        <v>0</v>
      </c>
      <c r="BQ13" s="5">
        <f t="shared" si="3"/>
        <v>0</v>
      </c>
      <c r="BR13" s="5">
        <f t="shared" si="3"/>
        <v>0</v>
      </c>
      <c r="BS13" s="5">
        <f t="shared" si="3"/>
        <v>0</v>
      </c>
      <c r="BT13" s="5">
        <f t="shared" si="3"/>
        <v>0</v>
      </c>
      <c r="BU13" s="5">
        <f t="shared" si="3"/>
        <v>0</v>
      </c>
      <c r="BV13" s="5">
        <f t="shared" si="3"/>
        <v>0</v>
      </c>
      <c r="BW13" s="5">
        <f t="shared" si="3"/>
        <v>0</v>
      </c>
      <c r="BX13" s="5">
        <f t="shared" si="3"/>
        <v>0</v>
      </c>
      <c r="BY13" s="5">
        <f t="shared" si="3"/>
        <v>0</v>
      </c>
      <c r="BZ13" s="5">
        <f t="shared" si="3"/>
        <v>0</v>
      </c>
      <c r="CA13" s="5">
        <f t="shared" si="3"/>
        <v>0</v>
      </c>
      <c r="CB13" s="5">
        <f t="shared" si="3"/>
        <v>0</v>
      </c>
      <c r="CC13" s="5">
        <f t="shared" si="3"/>
        <v>0</v>
      </c>
      <c r="CD13" s="5">
        <f t="shared" si="3"/>
        <v>0</v>
      </c>
      <c r="CE13" s="5">
        <f t="shared" si="3"/>
        <v>0</v>
      </c>
      <c r="CF13" s="5">
        <f t="shared" si="3"/>
        <v>0</v>
      </c>
      <c r="CG13" s="5">
        <f t="shared" si="3"/>
        <v>0</v>
      </c>
      <c r="CH13" s="5">
        <f t="shared" si="3"/>
        <v>0</v>
      </c>
      <c r="CI13" s="5">
        <f t="shared" si="3"/>
        <v>0</v>
      </c>
      <c r="CJ13" s="5">
        <f t="shared" si="3"/>
        <v>0</v>
      </c>
      <c r="CK13" s="5">
        <f t="shared" si="3"/>
        <v>0</v>
      </c>
      <c r="CL13" s="5">
        <f t="shared" si="3"/>
        <v>0</v>
      </c>
      <c r="CM13" s="5">
        <f t="shared" si="3"/>
        <v>0</v>
      </c>
      <c r="CN13" s="5">
        <f t="shared" si="3"/>
        <v>0</v>
      </c>
      <c r="CO13" s="5">
        <f t="shared" si="3"/>
        <v>0</v>
      </c>
      <c r="CP13" s="5">
        <f t="shared" si="3"/>
        <v>0</v>
      </c>
      <c r="CQ13" s="5">
        <f t="shared" si="3"/>
        <v>0</v>
      </c>
      <c r="CR13" s="5">
        <f t="shared" si="3"/>
        <v>0</v>
      </c>
      <c r="CS13" s="5">
        <f t="shared" si="3"/>
        <v>0</v>
      </c>
      <c r="CT13" s="5">
        <f t="shared" si="3"/>
        <v>0</v>
      </c>
      <c r="CU13" s="5">
        <f t="shared" si="3"/>
        <v>0</v>
      </c>
      <c r="CV13" s="5">
        <f t="shared" si="3"/>
        <v>0</v>
      </c>
      <c r="CW13" s="5">
        <f t="shared" si="3"/>
        <v>0</v>
      </c>
      <c r="CX13" s="5">
        <f t="shared" si="3"/>
        <v>0</v>
      </c>
      <c r="CY13" s="5">
        <f t="shared" si="3"/>
        <v>0</v>
      </c>
      <c r="CZ13" s="5">
        <f t="shared" si="3"/>
        <v>0</v>
      </c>
      <c r="DA13" s="5">
        <f t="shared" si="3"/>
        <v>0</v>
      </c>
      <c r="DB13" s="5">
        <f t="shared" si="3"/>
        <v>0</v>
      </c>
      <c r="DC13" s="5">
        <f t="shared" si="3"/>
        <v>0</v>
      </c>
      <c r="DD13" s="5">
        <f t="shared" si="3"/>
        <v>0</v>
      </c>
      <c r="DE13" s="5">
        <f t="shared" si="3"/>
        <v>0</v>
      </c>
      <c r="DF13" s="5">
        <f t="shared" si="3"/>
        <v>0</v>
      </c>
      <c r="DG13" s="5">
        <f t="shared" si="3"/>
        <v>0</v>
      </c>
      <c r="DH13" s="5">
        <f t="shared" si="3"/>
        <v>0</v>
      </c>
      <c r="DI13" s="5">
        <f t="shared" si="3"/>
        <v>0</v>
      </c>
      <c r="DJ13" s="5">
        <f t="shared" si="3"/>
        <v>0</v>
      </c>
      <c r="DK13" s="5">
        <f t="shared" si="3"/>
        <v>0</v>
      </c>
      <c r="DL13" s="5">
        <f t="shared" si="3"/>
        <v>0</v>
      </c>
      <c r="DM13" s="5">
        <f t="shared" si="3"/>
        <v>0</v>
      </c>
      <c r="DN13" s="5">
        <f t="shared" si="3"/>
        <v>0</v>
      </c>
      <c r="DO13" s="5">
        <f t="shared" si="3"/>
        <v>0</v>
      </c>
      <c r="DP13" s="5">
        <f t="shared" si="3"/>
        <v>0</v>
      </c>
      <c r="DQ13" s="5">
        <f t="shared" si="3"/>
        <v>0</v>
      </c>
      <c r="DR13" s="5">
        <f t="shared" si="3"/>
        <v>0</v>
      </c>
      <c r="DS13" s="5">
        <f t="shared" si="3"/>
        <v>0</v>
      </c>
    </row>
    <row r="15" spans="1:123">
      <c r="A15" s="9" t="s">
        <v>38</v>
      </c>
      <c r="C15" s="5" t="e">
        <f>C11/(1+(Input!$C$3/12))^C$4</f>
        <v>#VALUE!</v>
      </c>
      <c r="D15" s="5" t="e">
        <f>D11/(1+(Input!$C$3/12))^D$4</f>
        <v>#VALUE!</v>
      </c>
      <c r="E15" s="5" t="e">
        <f>E11/(1+(Input!$C$3/12))^E$4</f>
        <v>#VALUE!</v>
      </c>
      <c r="F15" s="5" t="e">
        <f>F11/(1+(Input!$C$3/12))^F$4</f>
        <v>#VALUE!</v>
      </c>
      <c r="G15" s="5" t="e">
        <f>G11/(1+(Input!$C$3/12))^G$4</f>
        <v>#VALUE!</v>
      </c>
      <c r="H15" s="5" t="e">
        <f>H11/(1+(Input!$C$3/12))^H$4</f>
        <v>#VALUE!</v>
      </c>
      <c r="I15" s="5" t="e">
        <f>I11/(1+(Input!$C$3/12))^I$4</f>
        <v>#VALUE!</v>
      </c>
      <c r="J15" s="5" t="e">
        <f>J11/(1+(Input!$C$3/12))^J$4</f>
        <v>#VALUE!</v>
      </c>
      <c r="K15" s="5" t="e">
        <f>K11/(1+(Input!$C$3/12))^K$4</f>
        <v>#VALUE!</v>
      </c>
      <c r="L15" s="5" t="e">
        <f>L11/(1+(Input!$C$3/12))^L$4</f>
        <v>#VALUE!</v>
      </c>
      <c r="M15" s="5" t="e">
        <f>M11/(1+(Input!$C$3/12))^M$4</f>
        <v>#VALUE!</v>
      </c>
      <c r="N15" s="5" t="e">
        <f>N11/(1+(Input!$C$3/12))^N$4</f>
        <v>#VALUE!</v>
      </c>
      <c r="O15" s="5" t="e">
        <f>O11/(1+(Input!$C$3/12))^O$4</f>
        <v>#VALUE!</v>
      </c>
      <c r="P15" s="5" t="e">
        <f>P11/(1+(Input!$C$3/12))^P$4</f>
        <v>#VALUE!</v>
      </c>
      <c r="Q15" s="5" t="e">
        <f>Q11/(1+(Input!$C$3/12))^Q$4</f>
        <v>#VALUE!</v>
      </c>
      <c r="R15" s="5" t="e">
        <f>R11/(1+(Input!$C$3/12))^R$4</f>
        <v>#VALUE!</v>
      </c>
      <c r="S15" s="5" t="e">
        <f>S11/(1+(Input!$C$3/12))^S$4</f>
        <v>#VALUE!</v>
      </c>
      <c r="T15" s="5" t="e">
        <f>T11/(1+(Input!$C$3/12))^T$4</f>
        <v>#VALUE!</v>
      </c>
      <c r="U15" s="5" t="e">
        <f>U11/(1+(Input!$C$3/12))^U$4</f>
        <v>#VALUE!</v>
      </c>
      <c r="V15" s="5" t="e">
        <f>V11/(1+(Input!$C$3/12))^V$4</f>
        <v>#VALUE!</v>
      </c>
      <c r="W15" s="5" t="e">
        <f>W11/(1+(Input!$C$3/12))^W$4</f>
        <v>#VALUE!</v>
      </c>
      <c r="X15" s="5" t="e">
        <f>X11/(1+(Input!$C$3/12))^X$4</f>
        <v>#VALUE!</v>
      </c>
      <c r="Y15" s="5" t="e">
        <f>Y11/(1+(Input!$C$3/12))^Y$4</f>
        <v>#VALUE!</v>
      </c>
      <c r="Z15" s="5" t="e">
        <f>Z11/(1+(Input!$C$3/12))^Z$4</f>
        <v>#VALUE!</v>
      </c>
      <c r="AA15" s="5" t="e">
        <f>AA11/(1+(Input!$C$3/12))^AA$4</f>
        <v>#VALUE!</v>
      </c>
      <c r="AB15" s="5" t="e">
        <f>AB11/(1+(Input!$C$3/12))^AB$4</f>
        <v>#VALUE!</v>
      </c>
      <c r="AC15" s="5" t="e">
        <f>AC11/(1+(Input!$C$3/12))^AC$4</f>
        <v>#VALUE!</v>
      </c>
      <c r="AD15" s="5" t="e">
        <f>AD11/(1+(Input!$C$3/12))^AD$4</f>
        <v>#VALUE!</v>
      </c>
      <c r="AE15" s="5" t="e">
        <f>AE11/(1+(Input!$C$3/12))^AE$4</f>
        <v>#VALUE!</v>
      </c>
      <c r="AF15" s="5" t="e">
        <f>AF11/(1+(Input!$C$3/12))^AF$4</f>
        <v>#VALUE!</v>
      </c>
      <c r="AG15" s="5" t="e">
        <f>AG11/(1+(Input!$C$3/12))^AG$4</f>
        <v>#VALUE!</v>
      </c>
      <c r="AH15" s="5" t="e">
        <f>AH11/(1+(Input!$C$3/12))^AH$4</f>
        <v>#VALUE!</v>
      </c>
      <c r="AI15" s="5" t="e">
        <f>AI11/(1+(Input!$C$3/12))^AI$4</f>
        <v>#VALUE!</v>
      </c>
      <c r="AJ15" s="5" t="e">
        <f>AJ11/(1+(Input!$C$3/12))^AJ$4</f>
        <v>#VALUE!</v>
      </c>
      <c r="AK15" s="5" t="e">
        <f>AK11/(1+(Input!$C$3/12))^AK$4</f>
        <v>#VALUE!</v>
      </c>
      <c r="AL15" s="5" t="e">
        <f>AL11/(1+(Input!$C$3/12))^AL$4</f>
        <v>#VALUE!</v>
      </c>
      <c r="AM15" s="5" t="e">
        <f>AM11/(1+(Input!$C$3/12))^AM$4</f>
        <v>#VALUE!</v>
      </c>
      <c r="AN15" s="5" t="e">
        <f>AN11/(1+(Input!$C$3/12))^AN$4</f>
        <v>#VALUE!</v>
      </c>
      <c r="AO15" s="5" t="e">
        <f>AO11/(1+(Input!$C$3/12))^AO$4</f>
        <v>#VALUE!</v>
      </c>
      <c r="AP15" s="5" t="e">
        <f>AP11/(1+(Input!$C$3/12))^AP$4</f>
        <v>#VALUE!</v>
      </c>
      <c r="AQ15" s="5" t="e">
        <f>AQ11/(1+(Input!$C$3/12))^AQ$4</f>
        <v>#VALUE!</v>
      </c>
      <c r="AR15" s="5" t="e">
        <f>AR11/(1+(Input!$C$3/12))^AR$4</f>
        <v>#VALUE!</v>
      </c>
      <c r="AS15" s="5" t="e">
        <f>AS11/(1+(Input!$C$3/12))^AS$4</f>
        <v>#VALUE!</v>
      </c>
      <c r="AT15" s="5" t="e">
        <f>AT11/(1+(Input!$C$3/12))^AT$4</f>
        <v>#VALUE!</v>
      </c>
      <c r="AU15" s="5" t="e">
        <f>AU11/(1+(Input!$C$3/12))^AU$4</f>
        <v>#VALUE!</v>
      </c>
      <c r="AV15" s="5" t="e">
        <f>AV11/(1+(Input!$C$3/12))^AV$4</f>
        <v>#VALUE!</v>
      </c>
      <c r="AW15" s="5" t="e">
        <f>AW11/(1+(Input!$C$3/12))^AW$4</f>
        <v>#VALUE!</v>
      </c>
      <c r="AX15" s="5" t="e">
        <f>AX11/(1+(Input!$C$3/12))^AX$4</f>
        <v>#VALUE!</v>
      </c>
      <c r="AY15" s="5" t="e">
        <f>AY11/(1+(Input!$C$3/12))^AY$4</f>
        <v>#VALUE!</v>
      </c>
      <c r="AZ15" s="5" t="e">
        <f>AZ11/(1+(Input!$C$3/12))^AZ$4</f>
        <v>#VALUE!</v>
      </c>
      <c r="BA15" s="5" t="e">
        <f>BA11/(1+(Input!$C$3/12))^BA$4</f>
        <v>#VALUE!</v>
      </c>
      <c r="BB15" s="5" t="e">
        <f>BB11/(1+(Input!$C$3/12))^BB$4</f>
        <v>#VALUE!</v>
      </c>
      <c r="BC15" s="5" t="e">
        <f>BC11/(1+(Input!$C$3/12))^BC$4</f>
        <v>#VALUE!</v>
      </c>
      <c r="BD15" s="5" t="e">
        <f>BD11/(1+(Input!$C$3/12))^BD$4</f>
        <v>#VALUE!</v>
      </c>
      <c r="BE15" s="5" t="e">
        <f>BE11/(1+(Input!$C$3/12))^BE$4</f>
        <v>#VALUE!</v>
      </c>
      <c r="BF15" s="5" t="e">
        <f>BF11/(1+(Input!$C$3/12))^BF$4</f>
        <v>#VALUE!</v>
      </c>
      <c r="BG15" s="5" t="e">
        <f>BG11/(1+(Input!$C$3/12))^BG$4</f>
        <v>#VALUE!</v>
      </c>
      <c r="BH15" s="5" t="e">
        <f>BH11/(1+(Input!$C$3/12))^BH$4</f>
        <v>#VALUE!</v>
      </c>
      <c r="BI15" s="5" t="e">
        <f>BI11/(1+(Input!$C$3/12))^BI$4</f>
        <v>#VALUE!</v>
      </c>
      <c r="BJ15" s="5" t="e">
        <f>BJ11/(1+(Input!$C$3/12))^BJ$4</f>
        <v>#VALUE!</v>
      </c>
      <c r="BK15" s="5" t="e">
        <f>BK11/(1+(Input!$C$3/12))^BK$4</f>
        <v>#VALUE!</v>
      </c>
      <c r="BL15" s="5" t="e">
        <f>BL11/(1+(Input!$C$3/12))^BL$4</f>
        <v>#VALUE!</v>
      </c>
      <c r="BM15" s="5" t="e">
        <f>BM11/(1+(Input!$C$3/12))^BM$4</f>
        <v>#VALUE!</v>
      </c>
      <c r="BN15" s="5" t="e">
        <f>BN11/(1+(Input!$C$3/12))^BN$4</f>
        <v>#VALUE!</v>
      </c>
      <c r="BO15" s="5" t="e">
        <f>BO11/(1+(Input!$C$3/12))^BO$4</f>
        <v>#VALUE!</v>
      </c>
      <c r="BP15" s="5" t="e">
        <f>BP11/(1+(Input!$C$3/12))^BP$4</f>
        <v>#VALUE!</v>
      </c>
      <c r="BQ15" s="5" t="e">
        <f>BQ11/(1+(Input!$C$3/12))^BQ$4</f>
        <v>#VALUE!</v>
      </c>
      <c r="BR15" s="5" t="e">
        <f>BR11/(1+(Input!$C$3/12))^BR$4</f>
        <v>#VALUE!</v>
      </c>
      <c r="BS15" s="5" t="e">
        <f>BS11/(1+(Input!$C$3/12))^BS$4</f>
        <v>#VALUE!</v>
      </c>
      <c r="BT15" s="5" t="e">
        <f>BT11/(1+(Input!$C$3/12))^BT$4</f>
        <v>#VALUE!</v>
      </c>
      <c r="BU15" s="5" t="e">
        <f>BU11/(1+(Input!$C$3/12))^BU$4</f>
        <v>#VALUE!</v>
      </c>
      <c r="BV15" s="5" t="e">
        <f>BV11/(1+(Input!$C$3/12))^BV$4</f>
        <v>#VALUE!</v>
      </c>
      <c r="BW15" s="5" t="e">
        <f>BW11/(1+(Input!$C$3/12))^BW$4</f>
        <v>#VALUE!</v>
      </c>
      <c r="BX15" s="5" t="e">
        <f>BX11/(1+(Input!$C$3/12))^BX$4</f>
        <v>#VALUE!</v>
      </c>
      <c r="BY15" s="5" t="e">
        <f>BY11/(1+(Input!$C$3/12))^BY$4</f>
        <v>#VALUE!</v>
      </c>
      <c r="BZ15" s="5" t="e">
        <f>BZ11/(1+(Input!$C$3/12))^BZ$4</f>
        <v>#VALUE!</v>
      </c>
      <c r="CA15" s="5" t="e">
        <f>CA11/(1+(Input!$C$3/12))^CA$4</f>
        <v>#VALUE!</v>
      </c>
      <c r="CB15" s="5" t="e">
        <f>CB11/(1+(Input!$C$3/12))^CB$4</f>
        <v>#VALUE!</v>
      </c>
      <c r="CC15" s="5" t="e">
        <f>CC11/(1+(Input!$C$3/12))^CC$4</f>
        <v>#VALUE!</v>
      </c>
      <c r="CD15" s="5" t="e">
        <f>CD11/(1+(Input!$C$3/12))^CD$4</f>
        <v>#VALUE!</v>
      </c>
      <c r="CE15" s="5" t="e">
        <f>CE11/(1+(Input!$C$3/12))^CE$4</f>
        <v>#VALUE!</v>
      </c>
      <c r="CF15" s="5" t="e">
        <f>CF11/(1+(Input!$C$3/12))^CF$4</f>
        <v>#VALUE!</v>
      </c>
      <c r="CG15" s="5" t="e">
        <f>CG11/(1+(Input!$C$3/12))^CG$4</f>
        <v>#VALUE!</v>
      </c>
      <c r="CH15" s="5" t="e">
        <f>CH11/(1+(Input!$C$3/12))^CH$4</f>
        <v>#VALUE!</v>
      </c>
      <c r="CI15" s="5" t="e">
        <f>CI11/(1+(Input!$C$3/12))^CI$4</f>
        <v>#VALUE!</v>
      </c>
      <c r="CJ15" s="5" t="e">
        <f>CJ11/(1+(Input!$C$3/12))^CJ$4</f>
        <v>#VALUE!</v>
      </c>
      <c r="CK15" s="5" t="e">
        <f>CK11/(1+(Input!$C$3/12))^CK$4</f>
        <v>#VALUE!</v>
      </c>
      <c r="CL15" s="5" t="e">
        <f>CL11/(1+(Input!$C$3/12))^CL$4</f>
        <v>#VALUE!</v>
      </c>
      <c r="CM15" s="5" t="e">
        <f>CM11/(1+(Input!$C$3/12))^CM$4</f>
        <v>#VALUE!</v>
      </c>
      <c r="CN15" s="5" t="e">
        <f>CN11/(1+(Input!$C$3/12))^CN$4</f>
        <v>#VALUE!</v>
      </c>
      <c r="CO15" s="5" t="e">
        <f>CO11/(1+(Input!$C$3/12))^CO$4</f>
        <v>#VALUE!</v>
      </c>
      <c r="CP15" s="5" t="e">
        <f>CP11/(1+(Input!$C$3/12))^CP$4</f>
        <v>#VALUE!</v>
      </c>
      <c r="CQ15" s="5" t="e">
        <f>CQ11/(1+(Input!$C$3/12))^CQ$4</f>
        <v>#VALUE!</v>
      </c>
      <c r="CR15" s="5" t="e">
        <f>CR11/(1+(Input!$C$3/12))^CR$4</f>
        <v>#VALUE!</v>
      </c>
      <c r="CS15" s="5" t="e">
        <f>CS11/(1+(Input!$C$3/12))^CS$4</f>
        <v>#VALUE!</v>
      </c>
      <c r="CT15" s="5" t="e">
        <f>CT11/(1+(Input!$C$3/12))^CT$4</f>
        <v>#VALUE!</v>
      </c>
      <c r="CU15" s="5" t="e">
        <f>CU11/(1+(Input!$C$3/12))^CU$4</f>
        <v>#VALUE!</v>
      </c>
      <c r="CV15" s="5" t="e">
        <f>CV11/(1+(Input!$C$3/12))^CV$4</f>
        <v>#VALUE!</v>
      </c>
      <c r="CW15" s="5" t="e">
        <f>CW11/(1+(Input!$C$3/12))^CW$4</f>
        <v>#VALUE!</v>
      </c>
      <c r="CX15" s="5" t="e">
        <f>CX11/(1+(Input!$C$3/12))^CX$4</f>
        <v>#VALUE!</v>
      </c>
      <c r="CY15" s="5" t="e">
        <f>CY11/(1+(Input!$C$3/12))^CY$4</f>
        <v>#VALUE!</v>
      </c>
      <c r="CZ15" s="5" t="e">
        <f>CZ11/(1+(Input!$C$3/12))^CZ$4</f>
        <v>#VALUE!</v>
      </c>
      <c r="DA15" s="5" t="e">
        <f>DA11/(1+(Input!$C$3/12))^DA$4</f>
        <v>#VALUE!</v>
      </c>
      <c r="DB15" s="5" t="e">
        <f>DB11/(1+(Input!$C$3/12))^DB$4</f>
        <v>#VALUE!</v>
      </c>
      <c r="DC15" s="5" t="e">
        <f>DC11/(1+(Input!$C$3/12))^DC$4</f>
        <v>#VALUE!</v>
      </c>
      <c r="DD15" s="5" t="e">
        <f>DD11/(1+(Input!$C$3/12))^DD$4</f>
        <v>#VALUE!</v>
      </c>
      <c r="DE15" s="5" t="e">
        <f>DE11/(1+(Input!$C$3/12))^DE$4</f>
        <v>#VALUE!</v>
      </c>
      <c r="DF15" s="5" t="e">
        <f>DF11/(1+(Input!$C$3/12))^DF$4</f>
        <v>#VALUE!</v>
      </c>
      <c r="DG15" s="5" t="e">
        <f>DG11/(1+(Input!$C$3/12))^DG$4</f>
        <v>#VALUE!</v>
      </c>
      <c r="DH15" s="5" t="e">
        <f>DH11/(1+(Input!$C$3/12))^DH$4</f>
        <v>#VALUE!</v>
      </c>
      <c r="DI15" s="5" t="e">
        <f>DI11/(1+(Input!$C$3/12))^DI$4</f>
        <v>#VALUE!</v>
      </c>
      <c r="DJ15" s="5" t="e">
        <f>DJ11/(1+(Input!$C$3/12))^DJ$4</f>
        <v>#VALUE!</v>
      </c>
      <c r="DK15" s="5" t="e">
        <f>DK11/(1+(Input!$C$3/12))^DK$4</f>
        <v>#VALUE!</v>
      </c>
      <c r="DL15" s="5" t="e">
        <f>DL11/(1+(Input!$C$3/12))^DL$4</f>
        <v>#VALUE!</v>
      </c>
      <c r="DM15" s="5" t="e">
        <f>DM11/(1+(Input!$C$3/12))^DM$4</f>
        <v>#VALUE!</v>
      </c>
      <c r="DN15" s="5" t="e">
        <f>DN11/(1+(Input!$C$3/12))^DN$4</f>
        <v>#VALUE!</v>
      </c>
      <c r="DO15" s="5" t="e">
        <f>DO11/(1+(Input!$C$3/12))^DO$4</f>
        <v>#VALUE!</v>
      </c>
      <c r="DP15" s="5" t="e">
        <f>DP11/(1+(Input!$C$3/12))^DP$4</f>
        <v>#VALUE!</v>
      </c>
      <c r="DQ15" s="5" t="e">
        <f>DQ11/(1+(Input!$C$3/12))^DQ$4</f>
        <v>#VALUE!</v>
      </c>
      <c r="DR15" s="5" t="e">
        <f>DR11/(1+(Input!$C$3/12))^DR$4</f>
        <v>#VALUE!</v>
      </c>
      <c r="DS15" s="5" t="e">
        <f>DS11/(1+(Input!$C$3/12))^DS$4</f>
        <v>#VALUE!</v>
      </c>
    </row>
    <row r="17" spans="1:2">
      <c r="A17" s="9" t="s">
        <v>39</v>
      </c>
      <c r="B17" s="5" t="e">
        <f>SUM(C15:DS15)</f>
        <v>#VALUE!</v>
      </c>
    </row>
    <row r="20" spans="1:2">
      <c r="A20" s="9" t="s">
        <v>51</v>
      </c>
      <c r="B20" s="27">
        <f>SUM(Input!G37:G42)</f>
        <v>0</v>
      </c>
    </row>
    <row r="23" spans="1:2">
      <c r="A23" s="9" t="s">
        <v>55</v>
      </c>
    </row>
    <row r="24" spans="1:2">
      <c r="A24" t="s">
        <v>54</v>
      </c>
      <c r="B24">
        <f>SUM(Input!$G$24:$G$31)</f>
        <v>0</v>
      </c>
    </row>
    <row r="25" spans="1:2">
      <c r="A25" t="s">
        <v>56</v>
      </c>
      <c r="B25" s="5">
        <f>B24/3*Variables!B17</f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2:C17"/>
  <sheetViews>
    <sheetView workbookViewId="0">
      <selection activeCell="B17" sqref="B17"/>
    </sheetView>
  </sheetViews>
  <sheetFormatPr baseColWidth="10" defaultRowHeight="15" x14ac:dyDescent="0"/>
  <sheetData>
    <row r="2" spans="2:3">
      <c r="B2">
        <v>1</v>
      </c>
      <c r="C2" t="s">
        <v>19</v>
      </c>
    </row>
    <row r="3" spans="2:3">
      <c r="B3">
        <v>2</v>
      </c>
      <c r="C3" t="s">
        <v>20</v>
      </c>
    </row>
    <row r="4" spans="2:3">
      <c r="B4">
        <v>3</v>
      </c>
      <c r="C4" t="s">
        <v>21</v>
      </c>
    </row>
    <row r="5" spans="2:3">
      <c r="B5">
        <v>4</v>
      </c>
      <c r="C5" t="s">
        <v>22</v>
      </c>
    </row>
    <row r="6" spans="2:3">
      <c r="B6">
        <v>5</v>
      </c>
      <c r="C6" t="s">
        <v>23</v>
      </c>
    </row>
    <row r="7" spans="2:3">
      <c r="B7">
        <v>6</v>
      </c>
      <c r="C7" t="s">
        <v>24</v>
      </c>
    </row>
    <row r="8" spans="2:3">
      <c r="B8">
        <v>7</v>
      </c>
      <c r="C8" t="s">
        <v>25</v>
      </c>
    </row>
    <row r="9" spans="2:3">
      <c r="B9">
        <v>8</v>
      </c>
      <c r="C9" t="s">
        <v>26</v>
      </c>
    </row>
    <row r="10" spans="2:3">
      <c r="B10">
        <v>9</v>
      </c>
      <c r="C10" t="s">
        <v>27</v>
      </c>
    </row>
    <row r="11" spans="2:3">
      <c r="B11">
        <v>10</v>
      </c>
      <c r="C11" t="s">
        <v>28</v>
      </c>
    </row>
    <row r="12" spans="2:3">
      <c r="B12">
        <v>11</v>
      </c>
      <c r="C12" t="s">
        <v>29</v>
      </c>
    </row>
    <row r="13" spans="2:3">
      <c r="B13">
        <v>12</v>
      </c>
      <c r="C13" t="s">
        <v>30</v>
      </c>
    </row>
    <row r="14" spans="2:3">
      <c r="C14" t="s">
        <v>19</v>
      </c>
    </row>
    <row r="17" spans="1:2">
      <c r="A17" t="s">
        <v>53</v>
      </c>
      <c r="B17" s="53">
        <v>30000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Input</vt:lpstr>
      <vt:lpstr>Output</vt:lpstr>
      <vt:lpstr>Calculations</vt:lpstr>
      <vt:lpstr>Variables</vt:lpstr>
    </vt:vector>
  </TitlesOfParts>
  <Company>Scrum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Brown</dc:creator>
  <cp:lastModifiedBy>Alexander Brown</cp:lastModifiedBy>
  <dcterms:created xsi:type="dcterms:W3CDTF">2012-10-09T19:36:14Z</dcterms:created>
  <dcterms:modified xsi:type="dcterms:W3CDTF">2013-03-05T19:45:41Z</dcterms:modified>
</cp:coreProperties>
</file>